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7"/>
  </bookViews>
  <sheets>
    <sheet name="15- fataha" sheetId="1" r:id="rId1"/>
    <sheet name="16-nasara" sheetId="2" r:id="rId2"/>
    <sheet name="17-sajada" sheetId="3" r:id="rId3"/>
    <sheet name="18-daraba" sheetId="4" r:id="rId4"/>
    <sheet name="19-samia" sheetId="5" r:id="rId5"/>
    <sheet name="20-muda'af" sheetId="6" r:id="rId6"/>
    <sheet name="21-misal" sheetId="7" r:id="rId7"/>
    <sheet name="22-ajwaf" sheetId="8" r:id="rId8"/>
    <sheet name="23-naqis" sheetId="9" r:id="rId9"/>
    <sheet name="24-mahmuz" sheetId="10" r:id="rId10"/>
  </sheets>
  <definedNames/>
  <calcPr fullCalcOnLoad="1"/>
</workbook>
</file>

<file path=xl/sharedStrings.xml><?xml version="1.0" encoding="utf-8"?>
<sst xmlns="http://schemas.openxmlformats.org/spreadsheetml/2006/main" count="746" uniqueCount="716">
  <si>
    <t>مَصْلَحَة</t>
  </si>
  <si>
    <t>صَالِح</t>
  </si>
  <si>
    <t>اِصْلَحْ</t>
  </si>
  <si>
    <t>فِعْل</t>
  </si>
  <si>
    <t>فَاعِل</t>
  </si>
  <si>
    <t xml:space="preserve">اِفْعَلْ  </t>
  </si>
  <si>
    <t xml:space="preserve">يَفْعَلُ </t>
  </si>
  <si>
    <t>فَعَلَ</t>
  </si>
  <si>
    <t>فَتْح</t>
  </si>
  <si>
    <t>فَاتِح</t>
  </si>
  <si>
    <t>اِفْتَحْ</t>
  </si>
  <si>
    <t xml:space="preserve">يَفْتَحُ </t>
  </si>
  <si>
    <t>فَتَحَ *</t>
  </si>
  <si>
    <t>بَعْث</t>
  </si>
  <si>
    <t>بَاعِث</t>
  </si>
  <si>
    <t>اِبْعَثْ</t>
  </si>
  <si>
    <t xml:space="preserve">يَبْعَثُ </t>
  </si>
  <si>
    <t>بَعَثَ</t>
  </si>
  <si>
    <t>جَعْل</t>
  </si>
  <si>
    <t>جَاعِل</t>
  </si>
  <si>
    <t>اِجْعَلْ</t>
  </si>
  <si>
    <t xml:space="preserve">يَجْعَلُ </t>
  </si>
  <si>
    <t>جَعَلَ *</t>
  </si>
  <si>
    <t>جَمْع</t>
  </si>
  <si>
    <t>جَامِع</t>
  </si>
  <si>
    <t>اِجْمَعْ</t>
  </si>
  <si>
    <t xml:space="preserve">يَجْمَعُ </t>
  </si>
  <si>
    <t>جَمَعَ</t>
  </si>
  <si>
    <t>ذِهَاب</t>
  </si>
  <si>
    <t>ذَاهِب</t>
  </si>
  <si>
    <t>اِذْهَبْ</t>
  </si>
  <si>
    <t xml:space="preserve">يَذْهَبُ </t>
  </si>
  <si>
    <t xml:space="preserve">ذَهَبَ </t>
  </si>
  <si>
    <t>رَفْع</t>
  </si>
  <si>
    <t>رَافِع</t>
  </si>
  <si>
    <t>اِرْفَعْ</t>
  </si>
  <si>
    <t xml:space="preserve">يَرْفَعُ </t>
  </si>
  <si>
    <t>رَفَعَ</t>
  </si>
  <si>
    <t>سِحْر</t>
  </si>
  <si>
    <t>سَاحِر</t>
  </si>
  <si>
    <t>اِسْحَرْ</t>
  </si>
  <si>
    <t xml:space="preserve">يَسْحَرُ </t>
  </si>
  <si>
    <t>سَحَرَ</t>
  </si>
  <si>
    <t xml:space="preserve">يَصْلَحُ </t>
  </si>
  <si>
    <t>صَلَحَ</t>
  </si>
  <si>
    <t>لَعْن</t>
  </si>
  <si>
    <t>لَاعِن</t>
  </si>
  <si>
    <t>اِلْعَنْ</t>
  </si>
  <si>
    <t xml:space="preserve">يَلْعَنُ </t>
  </si>
  <si>
    <t>لَعَنَ</t>
  </si>
  <si>
    <t>نَفْع</t>
  </si>
  <si>
    <t>نَافِع</t>
  </si>
  <si>
    <t>اِنْفَعْ</t>
  </si>
  <si>
    <t xml:space="preserve">يَنْفَعُ </t>
  </si>
  <si>
    <t>نَفَعَ</t>
  </si>
  <si>
    <t xml:space="preserve">مَفْعُول </t>
  </si>
  <si>
    <t xml:space="preserve">يُفْعَلُ </t>
  </si>
  <si>
    <t>فُعِلَ</t>
  </si>
  <si>
    <r>
      <t xml:space="preserve"> فِعل ثلاثي مُجَرَّد  </t>
    </r>
    <r>
      <rPr>
        <b/>
        <sz val="16"/>
        <rFont val="Arial"/>
        <family val="2"/>
      </rPr>
      <t>فَتَحَ   يَفْتَح</t>
    </r>
    <r>
      <rPr>
        <sz val="16"/>
        <rFont val="Arial"/>
        <family val="2"/>
      </rPr>
      <t xml:space="preserve">ُ </t>
    </r>
  </si>
  <si>
    <t xml:space="preserve">اُفْعُلْ  </t>
  </si>
  <si>
    <t xml:space="preserve">يَفْعُلُ </t>
  </si>
  <si>
    <t>نَصْر</t>
  </si>
  <si>
    <t>نَاصِر</t>
  </si>
  <si>
    <t>اُنْصُرْ</t>
  </si>
  <si>
    <t xml:space="preserve">يَنْصُرُ </t>
  </si>
  <si>
    <t>نَصَرَ *</t>
  </si>
  <si>
    <t>بُلُوغ</t>
  </si>
  <si>
    <t xml:space="preserve">بَالِغ </t>
  </si>
  <si>
    <t xml:space="preserve">اُبْلُغْ </t>
  </si>
  <si>
    <t xml:space="preserve">يَبْلُغُ </t>
  </si>
  <si>
    <t xml:space="preserve">بلَغَ </t>
  </si>
  <si>
    <t xml:space="preserve">تَرْك  </t>
  </si>
  <si>
    <t xml:space="preserve">تَارِك </t>
  </si>
  <si>
    <t xml:space="preserve">اُتْرُكْ </t>
  </si>
  <si>
    <t xml:space="preserve">يَتْرُكُ </t>
  </si>
  <si>
    <t xml:space="preserve">تَرَكَ </t>
  </si>
  <si>
    <t xml:space="preserve">حَشْر </t>
  </si>
  <si>
    <t xml:space="preserve">حَاشِر </t>
  </si>
  <si>
    <t xml:space="preserve">اُحْشُرْ </t>
  </si>
  <si>
    <t xml:space="preserve">يَحْشُرُ </t>
  </si>
  <si>
    <t xml:space="preserve">حَشَرَ </t>
  </si>
  <si>
    <t>حُكْم</t>
  </si>
  <si>
    <t>حَاكِم</t>
  </si>
  <si>
    <t>اُحْكُمْ</t>
  </si>
  <si>
    <t xml:space="preserve">يَحْكُمُ </t>
  </si>
  <si>
    <t>حَكَمَ</t>
  </si>
  <si>
    <t>خُرُوج</t>
  </si>
  <si>
    <t>خَارِج</t>
  </si>
  <si>
    <t>اُخْرُجْ</t>
  </si>
  <si>
    <t xml:space="preserve">يَخْرُجُ </t>
  </si>
  <si>
    <t>خَرَجَ</t>
  </si>
  <si>
    <t>خُلُود</t>
  </si>
  <si>
    <t>خَالِد</t>
  </si>
  <si>
    <t>اُخْلُدْ</t>
  </si>
  <si>
    <t xml:space="preserve">يَخْلُدُ </t>
  </si>
  <si>
    <t>خَلَدَ</t>
  </si>
  <si>
    <t>خَلْق</t>
  </si>
  <si>
    <t>خَالِق</t>
  </si>
  <si>
    <t>اُخْلُقْ</t>
  </si>
  <si>
    <t xml:space="preserve">يَخْلُقُ </t>
  </si>
  <si>
    <t xml:space="preserve">خَلَقَ </t>
  </si>
  <si>
    <t>دُخُول</t>
  </si>
  <si>
    <t>دَاخِل</t>
  </si>
  <si>
    <t>اُدْخُلْ</t>
  </si>
  <si>
    <t xml:space="preserve">يَدْخُلُ </t>
  </si>
  <si>
    <t xml:space="preserve">دَخَلَ </t>
  </si>
  <si>
    <t>ذِكْر</t>
  </si>
  <si>
    <t>ذَاكِر</t>
  </si>
  <si>
    <t>اُذْكُرْ</t>
  </si>
  <si>
    <t xml:space="preserve">يَذْكُرُ </t>
  </si>
  <si>
    <t>رِزْق</t>
  </si>
  <si>
    <t>رَازِق</t>
  </si>
  <si>
    <t>اُرْزُقْ</t>
  </si>
  <si>
    <t xml:space="preserve">يَرْزُقُ </t>
  </si>
  <si>
    <t>رَزَقَ</t>
  </si>
  <si>
    <r>
      <t xml:space="preserve"> فِعل ثلاثي مُجَرَّد  </t>
    </r>
    <r>
      <rPr>
        <b/>
        <sz val="16"/>
        <rFont val="Arial"/>
        <family val="2"/>
      </rPr>
      <t xml:space="preserve">نَصَرَ  يَنْصُرُ </t>
    </r>
  </si>
  <si>
    <t>سُجُود</t>
  </si>
  <si>
    <t>سَاجِد</t>
  </si>
  <si>
    <t>اُسْجُدْ</t>
  </si>
  <si>
    <t xml:space="preserve">يَسْجُدُ </t>
  </si>
  <si>
    <t>سَجَدَ</t>
  </si>
  <si>
    <t>شُعُور</t>
  </si>
  <si>
    <t>شَاعِر</t>
  </si>
  <si>
    <t>اُشْعُرْ</t>
  </si>
  <si>
    <t xml:space="preserve">يَشْعُرُ </t>
  </si>
  <si>
    <t>شَعَرَ</t>
  </si>
  <si>
    <t>شُكْر</t>
  </si>
  <si>
    <t>شَاكِر</t>
  </si>
  <si>
    <t>اُشْكُرْ</t>
  </si>
  <si>
    <t xml:space="preserve">يَشْكُرُ </t>
  </si>
  <si>
    <t>صِدْق</t>
  </si>
  <si>
    <t>صَادِق</t>
  </si>
  <si>
    <t>اُصْدُقْ</t>
  </si>
  <si>
    <t xml:space="preserve">يَصْدُقُ </t>
  </si>
  <si>
    <t>صَدَقَ</t>
  </si>
  <si>
    <t>عِبَادَة</t>
  </si>
  <si>
    <t>عَابِد</t>
  </si>
  <si>
    <t>اُعْبُدْ</t>
  </si>
  <si>
    <t xml:space="preserve">يَعْبُدُ </t>
  </si>
  <si>
    <t>عَبَدَ  *</t>
  </si>
  <si>
    <t>فِسْق، فُسُوق</t>
  </si>
  <si>
    <t>فَاسِق</t>
  </si>
  <si>
    <t xml:space="preserve">اُفْسُقْ </t>
  </si>
  <si>
    <t xml:space="preserve">يَفْسُقُ </t>
  </si>
  <si>
    <t>فَسَقَ</t>
  </si>
  <si>
    <t>قَتْل</t>
  </si>
  <si>
    <t>قَاتِل</t>
  </si>
  <si>
    <t>اُقْتُلْ</t>
  </si>
  <si>
    <t xml:space="preserve">يَقْتُلُ </t>
  </si>
  <si>
    <t xml:space="preserve">قَتَلَ </t>
  </si>
  <si>
    <t xml:space="preserve">قُعُود </t>
  </si>
  <si>
    <t xml:space="preserve">قَاعِد </t>
  </si>
  <si>
    <t xml:space="preserve">اُقْعُدْ </t>
  </si>
  <si>
    <t xml:space="preserve">يَقْعُدُ </t>
  </si>
  <si>
    <t xml:space="preserve">قَعَدَ </t>
  </si>
  <si>
    <t>كِتَابَة</t>
  </si>
  <si>
    <t>كَاتِب</t>
  </si>
  <si>
    <t>اُكْتُبْ</t>
  </si>
  <si>
    <t xml:space="preserve">يَكْتُبُ </t>
  </si>
  <si>
    <t xml:space="preserve">كَتَبَ </t>
  </si>
  <si>
    <t>كُفْر</t>
  </si>
  <si>
    <t>كَافِر</t>
  </si>
  <si>
    <t>اُكْفُرْ</t>
  </si>
  <si>
    <t xml:space="preserve">يَكْفُرُ </t>
  </si>
  <si>
    <t>كَفَرَ *</t>
  </si>
  <si>
    <t>مَكْر</t>
  </si>
  <si>
    <t>مَاكِر</t>
  </si>
  <si>
    <t>اُمْكُرْ</t>
  </si>
  <si>
    <t xml:space="preserve">يَمْكُرُ </t>
  </si>
  <si>
    <t>مَكَرَ</t>
  </si>
  <si>
    <t>نَظَر</t>
  </si>
  <si>
    <t>نَاظِر</t>
  </si>
  <si>
    <t>اُنْظُرْ</t>
  </si>
  <si>
    <t xml:space="preserve">يَنْظُرُ </t>
  </si>
  <si>
    <t xml:space="preserve">نَظَرَ </t>
  </si>
  <si>
    <t xml:space="preserve">اِفْعِلْ  </t>
  </si>
  <si>
    <t xml:space="preserve">يَفْعِلُ </t>
  </si>
  <si>
    <t>ضَرْب</t>
  </si>
  <si>
    <t>ضَارِب</t>
  </si>
  <si>
    <t>اِضْرِبْ</t>
  </si>
  <si>
    <t>يَضْرِبُ</t>
  </si>
  <si>
    <t>ضَرَبَ*</t>
  </si>
  <si>
    <t>حَمْل</t>
  </si>
  <si>
    <t>حَامِل</t>
  </si>
  <si>
    <t>اِحْمِلْ</t>
  </si>
  <si>
    <t>يَحْمِلُ</t>
  </si>
  <si>
    <t>حَمَلَ</t>
  </si>
  <si>
    <t>صَبْر</t>
  </si>
  <si>
    <t>صَابِر</t>
  </si>
  <si>
    <t>اِصْبِرْ</t>
  </si>
  <si>
    <t>يَصْبِرُ</t>
  </si>
  <si>
    <t>ظُلْم</t>
  </si>
  <si>
    <t>ظَالِم</t>
  </si>
  <si>
    <t>اِظْلِمْ</t>
  </si>
  <si>
    <t>يَظْلِمُ</t>
  </si>
  <si>
    <t>ظَلَمَ *</t>
  </si>
  <si>
    <t>مَعْرِفَة</t>
  </si>
  <si>
    <t xml:space="preserve">يَعْرِفُ  </t>
  </si>
  <si>
    <t>عَرَفَ</t>
  </si>
  <si>
    <t>عَقْل</t>
  </si>
  <si>
    <t>عَاقِل</t>
  </si>
  <si>
    <t>اِعْقِلْ</t>
  </si>
  <si>
    <t>يَعْقِلُ</t>
  </si>
  <si>
    <t>عَقَلَ</t>
  </si>
  <si>
    <t>مَغْفِرَة</t>
  </si>
  <si>
    <t>غَافِر</t>
  </si>
  <si>
    <t>اِغْفِرْ</t>
  </si>
  <si>
    <t>يَغْفِرُ</t>
  </si>
  <si>
    <t>غَفَرَ</t>
  </si>
  <si>
    <t>قَادِر</t>
  </si>
  <si>
    <t>اِقْدِرْ</t>
  </si>
  <si>
    <t>يَقْدِرُ</t>
  </si>
  <si>
    <t>قَدَرَ</t>
  </si>
  <si>
    <t xml:space="preserve">كَذِب </t>
  </si>
  <si>
    <t xml:space="preserve">كَاذِب </t>
  </si>
  <si>
    <t xml:space="preserve">اِكْذِبْ </t>
  </si>
  <si>
    <t xml:space="preserve">يَكْذِبُ </t>
  </si>
  <si>
    <t xml:space="preserve">كَذَبَ </t>
  </si>
  <si>
    <t>كَسْب</t>
  </si>
  <si>
    <t>كَاسِب</t>
  </si>
  <si>
    <t>اِكْسِبْ</t>
  </si>
  <si>
    <t>يَكْسِبُ</t>
  </si>
  <si>
    <t>كَسَبَ</t>
  </si>
  <si>
    <t>مِلْك</t>
  </si>
  <si>
    <t>مَالِك</t>
  </si>
  <si>
    <t>اِمْلِكْ</t>
  </si>
  <si>
    <t>يَمْلِكُ</t>
  </si>
  <si>
    <t>مَلَكَ</t>
  </si>
  <si>
    <t xml:space="preserve">فَاعِل </t>
  </si>
  <si>
    <t>فَعِلَ</t>
  </si>
  <si>
    <t>سَمَاعَة</t>
  </si>
  <si>
    <t xml:space="preserve">سَامِع </t>
  </si>
  <si>
    <t>اِسْمَعْ</t>
  </si>
  <si>
    <t xml:space="preserve">يَسْمَعُ </t>
  </si>
  <si>
    <t>سَمِعَ*</t>
  </si>
  <si>
    <t>حُزْن</t>
  </si>
  <si>
    <t xml:space="preserve">حَازِن </t>
  </si>
  <si>
    <t>اِحْزَنْ</t>
  </si>
  <si>
    <t xml:space="preserve">يَحْزَنُ </t>
  </si>
  <si>
    <t>حَزِنَ</t>
  </si>
  <si>
    <t>حَسْب</t>
  </si>
  <si>
    <t xml:space="preserve">حَاسِب </t>
  </si>
  <si>
    <t>اِحْسَبْ</t>
  </si>
  <si>
    <t xml:space="preserve">يَحْسَبُ </t>
  </si>
  <si>
    <t>حَسِبَ</t>
  </si>
  <si>
    <t xml:space="preserve">حِفْظ </t>
  </si>
  <si>
    <t xml:space="preserve">حَافِظ </t>
  </si>
  <si>
    <t xml:space="preserve">اِحْفَظْ </t>
  </si>
  <si>
    <t xml:space="preserve">يَحْفَظُ </t>
  </si>
  <si>
    <t xml:space="preserve">حَفِظَ </t>
  </si>
  <si>
    <t>خُسْر</t>
  </si>
  <si>
    <t xml:space="preserve">خَاسِر </t>
  </si>
  <si>
    <t>اِخْسَرْ</t>
  </si>
  <si>
    <t xml:space="preserve">يَخْسَرُ </t>
  </si>
  <si>
    <t>خَسِرَ</t>
  </si>
  <si>
    <t>رَحْمَة</t>
  </si>
  <si>
    <t xml:space="preserve">رَاحِم </t>
  </si>
  <si>
    <t>اِرْحَمْ</t>
  </si>
  <si>
    <t xml:space="preserve">يَرْحَمُ </t>
  </si>
  <si>
    <t>رَحِمَ</t>
  </si>
  <si>
    <t>شَهُود</t>
  </si>
  <si>
    <t xml:space="preserve">شَاهِد </t>
  </si>
  <si>
    <t>اِشْهَدْ</t>
  </si>
  <si>
    <t>يَشْهَدُ</t>
  </si>
  <si>
    <t>شَهِدَ</t>
  </si>
  <si>
    <t>عِلْم</t>
  </si>
  <si>
    <t xml:space="preserve">عَالِم </t>
  </si>
  <si>
    <t>اِعْلَمْ</t>
  </si>
  <si>
    <t>يَعْلَمُ</t>
  </si>
  <si>
    <t>عَلِمَ*</t>
  </si>
  <si>
    <t>عَمَل</t>
  </si>
  <si>
    <t xml:space="preserve">عَامِل </t>
  </si>
  <si>
    <t>اِعْمَلْ</t>
  </si>
  <si>
    <t>يَعْمَلُ</t>
  </si>
  <si>
    <t xml:space="preserve">عَمِلَ* </t>
  </si>
  <si>
    <t>كُرْه</t>
  </si>
  <si>
    <t xml:space="preserve">كَارِه </t>
  </si>
  <si>
    <t>اِكْرَهْ</t>
  </si>
  <si>
    <t>يَكْرَهُ</t>
  </si>
  <si>
    <t>كَرِهَ</t>
  </si>
  <si>
    <t>بَصَر</t>
  </si>
  <si>
    <t xml:space="preserve">اُبْصُرْ  </t>
  </si>
  <si>
    <t xml:space="preserve">يَبْصُرُ  </t>
  </si>
  <si>
    <t xml:space="preserve">بَصُرَ </t>
  </si>
  <si>
    <t xml:space="preserve">فِعْل </t>
  </si>
  <si>
    <t>حَيَاة</t>
  </si>
  <si>
    <t xml:space="preserve">حَيّ </t>
  </si>
  <si>
    <t>اِحْيَ</t>
  </si>
  <si>
    <t>يَحْيَا</t>
  </si>
  <si>
    <t>رَدّ</t>
  </si>
  <si>
    <t xml:space="preserve">رَادّ </t>
  </si>
  <si>
    <t>اُرْدُدْ</t>
  </si>
  <si>
    <t>يَرُدُّ</t>
  </si>
  <si>
    <t>صَدّ</t>
  </si>
  <si>
    <t>صَادّ</t>
  </si>
  <si>
    <t>اُصْدُدْ</t>
  </si>
  <si>
    <t>يَصُدُّ</t>
  </si>
  <si>
    <t>ضَرّ</t>
  </si>
  <si>
    <t xml:space="preserve">ضَارّ </t>
  </si>
  <si>
    <t>اُضْرُرْ</t>
  </si>
  <si>
    <t>يَضُرُّ</t>
  </si>
  <si>
    <t>ضَلَالَة، ضَلَال</t>
  </si>
  <si>
    <t>ضَالّ</t>
  </si>
  <si>
    <t>اِضْلِلْ</t>
  </si>
  <si>
    <t xml:space="preserve">يَضِلُّ  </t>
  </si>
  <si>
    <t>ظَنّ</t>
  </si>
  <si>
    <t xml:space="preserve">ظَانّ </t>
  </si>
  <si>
    <t>اُظْنُنْ</t>
  </si>
  <si>
    <t>يَظُنُّ</t>
  </si>
  <si>
    <t>عَدّ</t>
  </si>
  <si>
    <t xml:space="preserve">عَادّ </t>
  </si>
  <si>
    <t>اُعْدُدْ</t>
  </si>
  <si>
    <t>يَعُدُّ</t>
  </si>
  <si>
    <t>غُرُور</t>
  </si>
  <si>
    <t xml:space="preserve">غَارّ </t>
  </si>
  <si>
    <t>اِغْرِرْ</t>
  </si>
  <si>
    <t>يَغِرُّ</t>
  </si>
  <si>
    <t>مَدّ</t>
  </si>
  <si>
    <t xml:space="preserve">مَادّ </t>
  </si>
  <si>
    <t>اُمْدُدْ</t>
  </si>
  <si>
    <t>يَمُدُّ</t>
  </si>
  <si>
    <t>مَسّ</t>
  </si>
  <si>
    <t xml:space="preserve">مَاسّ </t>
  </si>
  <si>
    <t>اِمْسَسْ</t>
  </si>
  <si>
    <t>يَمَسُّ</t>
  </si>
  <si>
    <t>وُدّ</t>
  </si>
  <si>
    <t xml:space="preserve">وَادّ </t>
  </si>
  <si>
    <t>اِوْدَدْ</t>
  </si>
  <si>
    <t>يَوَدُّ</t>
  </si>
  <si>
    <t>فَلَّ</t>
  </si>
  <si>
    <t>حَيَّ</t>
  </si>
  <si>
    <t>صَدَّ</t>
  </si>
  <si>
    <t>ضَرَّ</t>
  </si>
  <si>
    <t>ضَلَّ *</t>
  </si>
  <si>
    <t>ظَنَّ *</t>
  </si>
  <si>
    <t>عَدَّ</t>
  </si>
  <si>
    <t>غَرَّ</t>
  </si>
  <si>
    <t>مَدَّ</t>
  </si>
  <si>
    <t>مَسَّ</t>
  </si>
  <si>
    <t>وَدَّ</t>
  </si>
  <si>
    <t>وَاعِل</t>
  </si>
  <si>
    <t xml:space="preserve">عَلْ، عِلْ  </t>
  </si>
  <si>
    <t xml:space="preserve">يَعَلُ، يَعِلُ </t>
  </si>
  <si>
    <t>وَعَلَ</t>
  </si>
  <si>
    <t>وَذْر</t>
  </si>
  <si>
    <t xml:space="preserve">وَاذِر </t>
  </si>
  <si>
    <t>ذَرْ</t>
  </si>
  <si>
    <t>يَذَرُ</t>
  </si>
  <si>
    <t>وَذَرَ</t>
  </si>
  <si>
    <t>وُضْع</t>
  </si>
  <si>
    <t xml:space="preserve">وَاضِع </t>
  </si>
  <si>
    <t>ضَعْ</t>
  </si>
  <si>
    <t>يَضَعُ</t>
  </si>
  <si>
    <t>وَقُوع</t>
  </si>
  <si>
    <t xml:space="preserve">وَاقِع </t>
  </si>
  <si>
    <t>قَعْ</t>
  </si>
  <si>
    <t>يَقَعُ</t>
  </si>
  <si>
    <t>وَقَعَ</t>
  </si>
  <si>
    <t>وَهْب</t>
  </si>
  <si>
    <t xml:space="preserve">وَاهِب </t>
  </si>
  <si>
    <t>هَبْ</t>
  </si>
  <si>
    <t>يَهَبُ</t>
  </si>
  <si>
    <t>وَهَبَ</t>
  </si>
  <si>
    <t>وُجُود</t>
  </si>
  <si>
    <t xml:space="preserve">وَاجِد </t>
  </si>
  <si>
    <t>جِدْ</t>
  </si>
  <si>
    <t>يَجِدُ</t>
  </si>
  <si>
    <t>وَرَاثَة</t>
  </si>
  <si>
    <t xml:space="preserve">وَارِث </t>
  </si>
  <si>
    <t>رِثْ</t>
  </si>
  <si>
    <t>يَرِثُ</t>
  </si>
  <si>
    <t>وَرِثَ</t>
  </si>
  <si>
    <t>وِزْر</t>
  </si>
  <si>
    <t xml:space="preserve">وَازِر </t>
  </si>
  <si>
    <t>زِرْ</t>
  </si>
  <si>
    <t>يَزِرُ</t>
  </si>
  <si>
    <t>وَزَرَ</t>
  </si>
  <si>
    <t>صِفْ</t>
  </si>
  <si>
    <t>يَصِفُ</t>
  </si>
  <si>
    <t>وَصَفَ</t>
  </si>
  <si>
    <t>وَعْد</t>
  </si>
  <si>
    <t xml:space="preserve">وَاعِد </t>
  </si>
  <si>
    <t>عِدْ</t>
  </si>
  <si>
    <t>يَعِدُ</t>
  </si>
  <si>
    <t>وَعَدَ *</t>
  </si>
  <si>
    <t>وِقَايَة</t>
  </si>
  <si>
    <t xml:space="preserve">وَاق </t>
  </si>
  <si>
    <t>قِ</t>
  </si>
  <si>
    <t>يَقِي</t>
  </si>
  <si>
    <t>سَعَة</t>
  </si>
  <si>
    <t xml:space="preserve">وَاسِع </t>
  </si>
  <si>
    <t>اِيْسَعْ</t>
  </si>
  <si>
    <t>يَوْسَعُ</t>
  </si>
  <si>
    <t>وَسِعَ</t>
  </si>
  <si>
    <t>وَصْف</t>
  </si>
  <si>
    <r>
      <t>وَاصِف</t>
    </r>
    <r>
      <rPr>
        <b/>
        <sz val="15"/>
        <color indexed="8"/>
        <rFont val="Traditional Arabic"/>
        <family val="0"/>
      </rPr>
      <t xml:space="preserve">  </t>
    </r>
  </si>
  <si>
    <t xml:space="preserve">فَائِل </t>
  </si>
  <si>
    <t>فَالَ</t>
  </si>
  <si>
    <t>تَوْبَة</t>
  </si>
  <si>
    <t xml:space="preserve">تَائِب </t>
  </si>
  <si>
    <t>تُبْ</t>
  </si>
  <si>
    <t>يَتُوبُ</t>
  </si>
  <si>
    <t>تَابَ</t>
  </si>
  <si>
    <t>ذَوْق</t>
  </si>
  <si>
    <t xml:space="preserve">ذَائِق </t>
  </si>
  <si>
    <t>ذُقْ</t>
  </si>
  <si>
    <t>يَذُوقُ</t>
  </si>
  <si>
    <t>ذَاقَ</t>
  </si>
  <si>
    <t xml:space="preserve">فُوْز </t>
  </si>
  <si>
    <t xml:space="preserve">فَائِز </t>
  </si>
  <si>
    <t xml:space="preserve">فُزْ </t>
  </si>
  <si>
    <t xml:space="preserve">يَفُوزُ </t>
  </si>
  <si>
    <t xml:space="preserve">فَازَ </t>
  </si>
  <si>
    <t>قَوْل</t>
  </si>
  <si>
    <t xml:space="preserve">قَائِل </t>
  </si>
  <si>
    <t>قُلْ</t>
  </si>
  <si>
    <t>يَقُولُ</t>
  </si>
  <si>
    <t>قَالَ *</t>
  </si>
  <si>
    <t>قِيَام، قَوْمَة</t>
  </si>
  <si>
    <t xml:space="preserve">قَائِم </t>
  </si>
  <si>
    <t>قُمْ</t>
  </si>
  <si>
    <t>يَقُومُ</t>
  </si>
  <si>
    <t xml:space="preserve">قَامَ </t>
  </si>
  <si>
    <t>كَوْن</t>
  </si>
  <si>
    <t xml:space="preserve">كَائِن </t>
  </si>
  <si>
    <t>كُنْ</t>
  </si>
  <si>
    <t>يَكُونُ</t>
  </si>
  <si>
    <t>كَانَ *</t>
  </si>
  <si>
    <t>مَوْت</t>
  </si>
  <si>
    <t xml:space="preserve">مَائِت </t>
  </si>
  <si>
    <t>مُتْ</t>
  </si>
  <si>
    <t>يَمُوتُ</t>
  </si>
  <si>
    <t>مَاتَ</t>
  </si>
  <si>
    <t>خَوْف</t>
  </si>
  <si>
    <t xml:space="preserve">خَائِف </t>
  </si>
  <si>
    <t>خِفْ</t>
  </si>
  <si>
    <t>يَخَافُ</t>
  </si>
  <si>
    <t xml:space="preserve">خَافَ </t>
  </si>
  <si>
    <t>كَوْد</t>
  </si>
  <si>
    <t xml:space="preserve">كَائِد </t>
  </si>
  <si>
    <t>كِدْ</t>
  </si>
  <si>
    <t>يَكَادُ</t>
  </si>
  <si>
    <t>كَادَ</t>
  </si>
  <si>
    <t>كَيْد</t>
  </si>
  <si>
    <t>يَكِيدُ</t>
  </si>
  <si>
    <t>زِيَادَة</t>
  </si>
  <si>
    <t xml:space="preserve">زَائِد </t>
  </si>
  <si>
    <t>زِدْ</t>
  </si>
  <si>
    <t>يَزِيدُ</t>
  </si>
  <si>
    <t>زَادَ *</t>
  </si>
  <si>
    <t>فُلْ، ..</t>
  </si>
  <si>
    <t>تِلَاوَة</t>
  </si>
  <si>
    <t>تَالٍ</t>
  </si>
  <si>
    <t>اُتْلُ</t>
  </si>
  <si>
    <t>يَتْلُو</t>
  </si>
  <si>
    <t>تَلَا</t>
  </si>
  <si>
    <t>دُعَاء</t>
  </si>
  <si>
    <t>دَاعٍ</t>
  </si>
  <si>
    <t>اُدْعُ</t>
  </si>
  <si>
    <t>يَدْعُو</t>
  </si>
  <si>
    <t>دَعَا *</t>
  </si>
  <si>
    <t>عَفْو</t>
  </si>
  <si>
    <t>عَافٍ</t>
  </si>
  <si>
    <t>اُعْفُ</t>
  </si>
  <si>
    <t>يَعْفُو</t>
  </si>
  <si>
    <t>عَفَا</t>
  </si>
  <si>
    <t>بَغْى</t>
  </si>
  <si>
    <t>بَاغٍ</t>
  </si>
  <si>
    <t>اِبْغِ</t>
  </si>
  <si>
    <t>يَبْغِي</t>
  </si>
  <si>
    <t>بَغَى</t>
  </si>
  <si>
    <t>جَرَيَان</t>
  </si>
  <si>
    <t>جَارٍ</t>
  </si>
  <si>
    <t>اِجْرِ</t>
  </si>
  <si>
    <t>يَجْرِي</t>
  </si>
  <si>
    <t xml:space="preserve">جَرَى </t>
  </si>
  <si>
    <t>جَزَاء</t>
  </si>
  <si>
    <t>جَازٍ</t>
  </si>
  <si>
    <t>اِجْزِ</t>
  </si>
  <si>
    <t>يَجْزِي</t>
  </si>
  <si>
    <t>جَزَى</t>
  </si>
  <si>
    <t xml:space="preserve">قَضَاء </t>
  </si>
  <si>
    <t>قَاضٍ</t>
  </si>
  <si>
    <t>اِقْضِ</t>
  </si>
  <si>
    <t>يَقْضِي</t>
  </si>
  <si>
    <t>قَضَى</t>
  </si>
  <si>
    <t>كِفَايَة</t>
  </si>
  <si>
    <t>كَافٍ</t>
  </si>
  <si>
    <t>اِكْفِ</t>
  </si>
  <si>
    <t>يَكْفِي</t>
  </si>
  <si>
    <t>كَفَى</t>
  </si>
  <si>
    <t>هَدْى</t>
  </si>
  <si>
    <t>هَادٍ</t>
  </si>
  <si>
    <t>اِهْدِ</t>
  </si>
  <si>
    <t>يَهْدِي</t>
  </si>
  <si>
    <t>هَدَى *</t>
  </si>
  <si>
    <t>خَشِيَّة</t>
  </si>
  <si>
    <t>خَاشٍ</t>
  </si>
  <si>
    <t>اِخْشَ</t>
  </si>
  <si>
    <t>يَخْشَى</t>
  </si>
  <si>
    <t>رِضْوَان</t>
  </si>
  <si>
    <t xml:space="preserve">رَاضٍ </t>
  </si>
  <si>
    <t>اِرْضَ</t>
  </si>
  <si>
    <t>يَرْضَى</t>
  </si>
  <si>
    <t>رَضِيَ</t>
  </si>
  <si>
    <t>نِسْيَان</t>
  </si>
  <si>
    <t>نَاسٍ</t>
  </si>
  <si>
    <t>اِنْسَ</t>
  </si>
  <si>
    <t>يَنْسَى</t>
  </si>
  <si>
    <t xml:space="preserve">سُؤَال   </t>
  </si>
  <si>
    <t>سَائِل</t>
  </si>
  <si>
    <t>سَلْ  اِسْئَلْ</t>
  </si>
  <si>
    <t>يَسْأَلُ</t>
  </si>
  <si>
    <t xml:space="preserve">سَأَلَ </t>
  </si>
  <si>
    <t>قِرَاءَة</t>
  </si>
  <si>
    <t>قَارِئ</t>
  </si>
  <si>
    <t>اِقْرَأْ</t>
  </si>
  <si>
    <t>يَقْرَأُ</t>
  </si>
  <si>
    <t>قَرَأَ</t>
  </si>
  <si>
    <t>أَخْذ</t>
  </si>
  <si>
    <t>آخِذ</t>
  </si>
  <si>
    <t>خُذْ</t>
  </si>
  <si>
    <t>يَأْخُذُ</t>
  </si>
  <si>
    <t>أَخَذَ</t>
  </si>
  <si>
    <t>أَكْل</t>
  </si>
  <si>
    <t>آكِل</t>
  </si>
  <si>
    <t>كُلْ</t>
  </si>
  <si>
    <t>يَأْكُلُ</t>
  </si>
  <si>
    <t>أَكَلَ</t>
  </si>
  <si>
    <t>أَمْر</t>
  </si>
  <si>
    <t>آمِر</t>
  </si>
  <si>
    <t>مُرْ</t>
  </si>
  <si>
    <t>يَأْمُرُ</t>
  </si>
  <si>
    <t>أَمَرَ *</t>
  </si>
  <si>
    <t xml:space="preserve">أَمْن </t>
  </si>
  <si>
    <t xml:space="preserve">آمِن </t>
  </si>
  <si>
    <t xml:space="preserve">ائْمَنْ </t>
  </si>
  <si>
    <t xml:space="preserve">يَأَمَنُ </t>
  </si>
  <si>
    <t xml:space="preserve">أَمِنَ </t>
  </si>
  <si>
    <t>اِبَاء</t>
  </si>
  <si>
    <t>آبٍ</t>
  </si>
  <si>
    <t>اِئْبَ</t>
  </si>
  <si>
    <t>يَأْبَى</t>
  </si>
  <si>
    <t>أَبَى</t>
  </si>
  <si>
    <t>رَأْيٌ</t>
  </si>
  <si>
    <t>رَاءٍ</t>
  </si>
  <si>
    <t>رَ</t>
  </si>
  <si>
    <t>يَرَى</t>
  </si>
  <si>
    <t>رَأَى *</t>
  </si>
  <si>
    <t>اِتْيَان</t>
  </si>
  <si>
    <t>آتٍ</t>
  </si>
  <si>
    <t>اِئْتِ</t>
  </si>
  <si>
    <t>يَأْتِي</t>
  </si>
  <si>
    <t>أَتَى *</t>
  </si>
  <si>
    <t>مَشِيئَة</t>
  </si>
  <si>
    <t xml:space="preserve">شَاءٍ </t>
  </si>
  <si>
    <t>شَأْ</t>
  </si>
  <si>
    <t>يَشَاءُ</t>
  </si>
  <si>
    <t>شَاءَ *</t>
  </si>
  <si>
    <t>سَوْء</t>
  </si>
  <si>
    <t>سَاوِئ</t>
  </si>
  <si>
    <t>سُؤْ</t>
  </si>
  <si>
    <t>يَسُوءُ</t>
  </si>
  <si>
    <t>سَاءَ</t>
  </si>
  <si>
    <t>مَجِيء</t>
  </si>
  <si>
    <t>جَاءٍ</t>
  </si>
  <si>
    <t>جِئْ</t>
  </si>
  <si>
    <t>يَجِيءُ</t>
  </si>
  <si>
    <t>جَاءَ</t>
  </si>
  <si>
    <t>يُفُولُ، ..</t>
  </si>
  <si>
    <t xml:space="preserve">فَوْل..    (فِيلَ، يُفَالُ)  </t>
  </si>
  <si>
    <r>
      <t xml:space="preserve"> فِعل ثلاثي مُجَرَّد  </t>
    </r>
    <r>
      <rPr>
        <b/>
        <sz val="16"/>
        <rFont val="Arial"/>
        <family val="2"/>
      </rPr>
      <t xml:space="preserve">ضَرَبَ  يَضْرِب ُ </t>
    </r>
  </si>
  <si>
    <r>
      <t xml:space="preserve"> فِعل ثلاثي مُجَرَّد  </t>
    </r>
    <r>
      <rPr>
        <b/>
        <sz val="16"/>
        <rFont val="Arial"/>
        <family val="2"/>
      </rPr>
      <t xml:space="preserve">سَمِعَ   يَسْمَعُ </t>
    </r>
  </si>
  <si>
    <r>
      <t xml:space="preserve"> فِعل ثلاثي مُجَرَّد  </t>
    </r>
    <r>
      <rPr>
        <b/>
        <sz val="16"/>
        <rFont val="Arial"/>
        <family val="2"/>
      </rPr>
      <t>مِثَال</t>
    </r>
  </si>
  <si>
    <r>
      <t xml:space="preserve"> فِعل ثلاثي مُجَرَّد  </t>
    </r>
    <r>
      <rPr>
        <b/>
        <sz val="16"/>
        <rFont val="Arial"/>
        <family val="2"/>
      </rPr>
      <t>نَاقِص</t>
    </r>
  </si>
  <si>
    <r>
      <t xml:space="preserve"> فِعل ثلاثي مُجَرَّد  </t>
    </r>
    <r>
      <rPr>
        <b/>
        <sz val="16"/>
        <rFont val="Arial"/>
        <family val="2"/>
      </rPr>
      <t>أَجْوَف</t>
    </r>
  </si>
  <si>
    <r>
      <t xml:space="preserve"> فِعل ثلاثي مُجَرَّد  </t>
    </r>
    <r>
      <rPr>
        <b/>
        <sz val="16"/>
        <rFont val="Arial"/>
        <family val="2"/>
      </rPr>
      <t>مُضَاعَف</t>
    </r>
  </si>
  <si>
    <r>
      <t xml:space="preserve"> فِعل ثلاثي مُجَرَّد  </t>
    </r>
    <r>
      <rPr>
        <b/>
        <sz val="16"/>
        <rFont val="Arial"/>
        <family val="2"/>
      </rPr>
      <t xml:space="preserve">مَهْمُوز </t>
    </r>
  </si>
  <si>
    <t>ذَكَرَ *</t>
  </si>
  <si>
    <t xml:space="preserve">شَكَرَ </t>
  </si>
  <si>
    <t xml:space="preserve">صَبَرَ </t>
  </si>
  <si>
    <t xml:space="preserve">رَدَّ </t>
  </si>
  <si>
    <t xml:space="preserve">وَضَعَ </t>
  </si>
  <si>
    <t>وَجَدَ *</t>
  </si>
  <si>
    <t>قَدْر،قُدْرَة</t>
  </si>
  <si>
    <t xml:space="preserve">اِعْرِفْ </t>
  </si>
  <si>
    <t>عَارِف</t>
  </si>
  <si>
    <t>يَفَلُّ، يَفِلُّ</t>
  </si>
  <si>
    <t>اِفْلِل،اُفْلُل</t>
  </si>
  <si>
    <t xml:space="preserve">  فَالّ  </t>
  </si>
  <si>
    <r>
      <t xml:space="preserve">وَعْل.. </t>
    </r>
    <r>
      <rPr>
        <i/>
        <sz val="12"/>
        <color indexed="8"/>
        <rFont val="Traditional Arabic"/>
        <family val="0"/>
      </rPr>
      <t>(وُعِلَ، يُوعَلُ.)</t>
    </r>
  </si>
  <si>
    <r>
      <t xml:space="preserve">فَْلّ.. </t>
    </r>
    <r>
      <rPr>
        <i/>
        <sz val="12"/>
        <color indexed="8"/>
        <rFont val="Traditional Arabic"/>
        <family val="0"/>
      </rPr>
      <t xml:space="preserve"> (فُلَّ، يُفَلُّ)</t>
    </r>
  </si>
  <si>
    <t>فَعَلَ *</t>
  </si>
  <si>
    <t xml:space="preserve">وَقَى </t>
  </si>
  <si>
    <t>خَشِيَ*</t>
  </si>
  <si>
    <t xml:space="preserve">نَسِيَ </t>
  </si>
  <si>
    <t xml:space="preserve">بَصِير </t>
  </si>
  <si>
    <t>делать</t>
  </si>
  <si>
    <t>открывать,даровать победу</t>
  </si>
  <si>
    <t>делать, помещать, устанавливать</t>
  </si>
  <si>
    <t>собирать вместе</t>
  </si>
  <si>
    <t>идти</t>
  </si>
  <si>
    <t>подниматься</t>
  </si>
  <si>
    <t>восхищать, очаровывать</t>
  </si>
  <si>
    <t>поступать праведно</t>
  </si>
  <si>
    <t xml:space="preserve">Всего слов (с данной страницы):                       </t>
  </si>
  <si>
    <t>Процент до настоящего момента:</t>
  </si>
  <si>
    <t>подниамть; воскрешать</t>
  </si>
  <si>
    <t>проклинать</t>
  </si>
  <si>
    <t>получать выгоду, пользу</t>
  </si>
  <si>
    <t>помогать; 
раздавать</t>
  </si>
  <si>
    <t>оставлять</t>
  </si>
  <si>
    <t>собирать; собирать вместе</t>
  </si>
  <si>
    <t>судить; управлять</t>
  </si>
  <si>
    <t>обнаруживаться, проявляться</t>
  </si>
  <si>
    <t>жить вечно</t>
  </si>
  <si>
    <t>создать из ничего</t>
  </si>
  <si>
    <t>входить</t>
  </si>
  <si>
    <t>помнить</t>
  </si>
  <si>
    <t>обеспечивать</t>
  </si>
  <si>
    <t>поклониться</t>
  </si>
  <si>
    <t>осознавать</t>
  </si>
  <si>
    <t>быть благодарным</t>
  </si>
  <si>
    <t>осознавать, постигать</t>
  </si>
  <si>
    <t>переступать</t>
  </si>
  <si>
    <t>убивать, уничтожать, лишать жизни</t>
  </si>
  <si>
    <t>сидеть; оставаться позади</t>
  </si>
  <si>
    <t>составлять план</t>
  </si>
  <si>
    <t>смотреть; ждать</t>
  </si>
  <si>
    <t>поклоняться; служить</t>
  </si>
  <si>
    <t>быть правдивым; говорить правду</t>
  </si>
  <si>
    <t>предписывать; писать</t>
  </si>
  <si>
    <t>не веровать; быть неблагодарным</t>
  </si>
  <si>
    <t>ударять(ся)</t>
  </si>
  <si>
    <t>нести; терпеть</t>
  </si>
  <si>
    <t>переносить терпеливо, с терпением</t>
  </si>
  <si>
    <t>наносить ущерб, причинять зло</t>
  </si>
  <si>
    <t>прощать; покрывать</t>
  </si>
  <si>
    <t>устанавливать; иметь власть</t>
  </si>
  <si>
    <t>обманывать</t>
  </si>
  <si>
    <t>заработать</t>
  </si>
  <si>
    <t>приобретать, овладевать</t>
  </si>
  <si>
    <t>слышать</t>
  </si>
  <si>
    <t>быть потерпевшим ущерб</t>
  </si>
  <si>
    <t>думать; рассматривать, обдумывать</t>
  </si>
  <si>
    <t>защищать; сохранять</t>
  </si>
  <si>
    <t>терять</t>
  </si>
  <si>
    <t>жалеть кого-то</t>
  </si>
  <si>
    <t>свидетельствовать; присутствовать</t>
  </si>
  <si>
    <t>знать</t>
  </si>
  <si>
    <t>работать; делать</t>
  </si>
  <si>
    <t>не любить; питать отвращение</t>
  </si>
  <si>
    <t>наблюдать;видеть</t>
  </si>
  <si>
    <t>Последние 2 буквы корня одинаковы</t>
  </si>
  <si>
    <t>жить; приветствовать</t>
  </si>
  <si>
    <t xml:space="preserve">возвращать; отдавать обратно
</t>
  </si>
  <si>
    <t>отвернуться; препятствовать</t>
  </si>
  <si>
    <t>ранить; вредить</t>
  </si>
  <si>
    <t>впасть в заблуждение; ошибиться; терять - тратить</t>
  </si>
  <si>
    <t>думать, размышлять;  верить</t>
  </si>
  <si>
    <t>считать</t>
  </si>
  <si>
    <t>вводить в заблуждение</t>
  </si>
  <si>
    <t>разбрасывать; 
расширять; простираться</t>
  </si>
  <si>
    <t>любить; желать</t>
  </si>
  <si>
    <t>1-ая буква корня -  و или ي  .</t>
  </si>
  <si>
    <t>оставлять позади</t>
  </si>
  <si>
    <t>положить; установить</t>
  </si>
  <si>
    <t>гарантировать</t>
  </si>
  <si>
    <t>найти</t>
  </si>
  <si>
    <t>унаследовать</t>
  </si>
  <si>
    <t>нести убыток</t>
  </si>
  <si>
    <t>обещать</t>
  </si>
  <si>
    <t>принять; осмысливать</t>
  </si>
  <si>
    <t>защищать; спасти</t>
  </si>
  <si>
    <t>описывать; приписывать</t>
  </si>
  <si>
    <t>2-ая буква корня - و или ي  .</t>
  </si>
  <si>
    <t>покаиться</t>
  </si>
  <si>
    <t>пробовать, отведать</t>
  </si>
  <si>
    <t>преуспевать; заслужить победу</t>
  </si>
  <si>
    <t>сказать</t>
  </si>
  <si>
    <t>встать; подняться</t>
  </si>
  <si>
    <t>быть</t>
  </si>
  <si>
    <t>умереть</t>
  </si>
  <si>
    <t>бояться</t>
  </si>
  <si>
    <t>увеличить, увеличивать</t>
  </si>
  <si>
    <t>стать близким; быть рядом с</t>
  </si>
  <si>
    <t>Последняя буква корня -  و или ي  .</t>
  </si>
  <si>
    <t>повторять вслух по памяти, читать вслух</t>
  </si>
  <si>
    <t>звать, призывать; молиться</t>
  </si>
  <si>
    <t>воздерживаться от чего-л.</t>
  </si>
  <si>
    <t>желать,искать</t>
  </si>
  <si>
    <t>течь</t>
  </si>
  <si>
    <t>награждать</t>
  </si>
  <si>
    <t>устанавливать; завершать</t>
  </si>
  <si>
    <t>быть достаточным</t>
  </si>
  <si>
    <t>направлять</t>
  </si>
  <si>
    <t>страшиться</t>
  </si>
  <si>
    <t>быть удовлетворенным, довольствоваться</t>
  </si>
  <si>
    <t>забывать</t>
  </si>
  <si>
    <t>читать; читать вслух</t>
  </si>
  <si>
    <t>брать; поймать, словить</t>
  </si>
  <si>
    <t>есть, кушать</t>
  </si>
  <si>
    <t>коммандовать</t>
  </si>
  <si>
    <t>отказываться, отказаться</t>
  </si>
  <si>
    <t>видеть</t>
  </si>
  <si>
    <t>прийти</t>
  </si>
  <si>
    <t>желать,хотеть</t>
  </si>
  <si>
    <t>быть злым</t>
  </si>
  <si>
    <t>быть защищенным; 
чувствовать себя защищенным;доверять</t>
  </si>
  <si>
    <t>Любая из 3-х букв корня 
является Хамзой (Хамза)</t>
  </si>
  <si>
    <t>понимать; постигать,
 осмысливать, соображать</t>
  </si>
  <si>
    <t>приключаться, происходить,
 случаться</t>
  </si>
  <si>
    <t>справшивать</t>
  </si>
  <si>
    <t>достичь</t>
  </si>
  <si>
    <t>притрагиваться, притронуться</t>
  </si>
  <si>
    <t>задумать против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</si>
</sst>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8">
    <font>
      <sz val="10"/>
      <name val="Arial"/>
      <family val="0"/>
    </font>
    <font>
      <sz val="15"/>
      <color indexed="8"/>
      <name val="Traditional Arabic"/>
      <family val="0"/>
    </font>
    <font>
      <b/>
      <sz val="15"/>
      <color indexed="8"/>
      <name val="Traditional Arabic"/>
      <family val="0"/>
    </font>
    <font>
      <b/>
      <i/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2"/>
      <color indexed="8"/>
      <name val="Traditional Arabic"/>
      <family val="0"/>
    </font>
    <font>
      <b/>
      <sz val="13"/>
      <color indexed="8"/>
      <name val="Traditional Arabic"/>
      <family val="0"/>
    </font>
    <font>
      <i/>
      <sz val="13"/>
      <color indexed="8"/>
      <name val="Traditional Arabic"/>
      <family val="0"/>
    </font>
    <font>
      <b/>
      <sz val="14"/>
      <color indexed="8"/>
      <name val="Traditional Arabic"/>
      <family val="0"/>
    </font>
    <font>
      <b/>
      <sz val="12"/>
      <color indexed="8"/>
      <name val="Traditional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8"/>
      <name val="Arial"/>
      <family val="2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name val="Arial Narrow"/>
      <family val="2"/>
    </font>
    <font>
      <i/>
      <sz val="12"/>
      <color indexed="8"/>
      <name val="Traditional Arabic"/>
      <family val="0"/>
    </font>
    <font>
      <sz val="11"/>
      <color indexed="8"/>
      <name val="Traditional Arab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Century Schoolbook"/>
      <family val="1"/>
    </font>
    <font>
      <sz val="9"/>
      <color indexed="8"/>
      <name val="Simplified Arabic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85725</xdr:rowOff>
    </xdr:from>
    <xdr:to>
      <xdr:col>3</xdr:col>
      <xdr:colOff>495300</xdr:colOff>
      <xdr:row>2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790825" y="247650"/>
          <a:ext cx="3810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0</xdr:col>
      <xdr:colOff>123825</xdr:colOff>
      <xdr:row>13</xdr:row>
      <xdr:rowOff>180975</xdr:rowOff>
    </xdr:from>
    <xdr:to>
      <xdr:col>2</xdr:col>
      <xdr:colOff>400050</xdr:colOff>
      <xdr:row>15</xdr:row>
      <xdr:rowOff>142875</xdr:rowOff>
    </xdr:to>
    <xdr:grpSp>
      <xdr:nvGrpSpPr>
        <xdr:cNvPr id="2" name="Group 19"/>
        <xdr:cNvGrpSpPr>
          <a:grpSpLocks/>
        </xdr:cNvGrpSpPr>
      </xdr:nvGrpSpPr>
      <xdr:grpSpPr>
        <a:xfrm>
          <a:off x="123825" y="4562475"/>
          <a:ext cx="2162175" cy="638175"/>
          <a:chOff x="77" y="395"/>
          <a:chExt cx="124" cy="58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77" y="395"/>
            <a:ext cx="100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rPr>
              <a:t>страдательный залог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rPr>
              <a:t>
</a:t>
            </a:r>
          </a:p>
        </xdr:txBody>
      </xdr:sp>
      <xdr:sp>
        <xdr:nvSpPr>
          <xdr:cNvPr id="4" name="Text Box 15"/>
          <xdr:cNvSpPr txBox="1">
            <a:spLocks noChangeArrowheads="1"/>
          </xdr:cNvSpPr>
        </xdr:nvSpPr>
        <xdr:spPr>
          <a:xfrm>
            <a:off x="143" y="407"/>
            <a:ext cx="5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rPr>
              <a:t>مجهول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Oval 16"/>
          <xdr:cNvSpPr>
            <a:spLocks/>
          </xdr:cNvSpPr>
        </xdr:nvSpPr>
        <xdr:spPr>
          <a:xfrm>
            <a:off x="83" y="408"/>
            <a:ext cx="9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7"/>
          <xdr:cNvSpPr>
            <a:spLocks/>
          </xdr:cNvSpPr>
        </xdr:nvSpPr>
        <xdr:spPr>
          <a:xfrm>
            <a:off x="184" y="42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114300</xdr:rowOff>
    </xdr:from>
    <xdr:to>
      <xdr:col>4</xdr:col>
      <xdr:colOff>333375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600325" y="276225"/>
          <a:ext cx="4762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</xdr:row>
      <xdr:rowOff>85725</xdr:rowOff>
    </xdr:from>
    <xdr:to>
      <xdr:col>4</xdr:col>
      <xdr:colOff>180975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562225" y="247650"/>
          <a:ext cx="3619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133350</xdr:rowOff>
    </xdr:from>
    <xdr:to>
      <xdr:col>5</xdr:col>
      <xdr:colOff>38100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3114675" y="133350"/>
          <a:ext cx="561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114300</xdr:rowOff>
    </xdr:from>
    <xdr:to>
      <xdr:col>4</xdr:col>
      <xdr:colOff>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447925" y="276225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133350</xdr:rowOff>
    </xdr:from>
    <xdr:to>
      <xdr:col>4</xdr:col>
      <xdr:colOff>438150</xdr:colOff>
      <xdr:row>2</xdr:row>
      <xdr:rowOff>161925</xdr:rowOff>
    </xdr:to>
    <xdr:sp>
      <xdr:nvSpPr>
        <xdr:cNvPr id="1" name="Oval 1"/>
        <xdr:cNvSpPr>
          <a:spLocks/>
        </xdr:cNvSpPr>
      </xdr:nvSpPr>
      <xdr:spPr>
        <a:xfrm>
          <a:off x="2962275" y="295275"/>
          <a:ext cx="3905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76200</xdr:rowOff>
    </xdr:from>
    <xdr:to>
      <xdr:col>4</xdr:col>
      <xdr:colOff>142875</xdr:colOff>
      <xdr:row>2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695575" y="238125"/>
          <a:ext cx="3619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152400</xdr:rowOff>
    </xdr:from>
    <xdr:to>
      <xdr:col>4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419350" y="152400"/>
          <a:ext cx="4381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28575</xdr:rowOff>
    </xdr:from>
    <xdr:to>
      <xdr:col>4</xdr:col>
      <xdr:colOff>180975</xdr:colOff>
      <xdr:row>2</xdr:row>
      <xdr:rowOff>228600</xdr:rowOff>
    </xdr:to>
    <xdr:sp>
      <xdr:nvSpPr>
        <xdr:cNvPr id="1" name="Oval 1"/>
        <xdr:cNvSpPr>
          <a:spLocks/>
        </xdr:cNvSpPr>
      </xdr:nvSpPr>
      <xdr:spPr>
        <a:xfrm>
          <a:off x="2390775" y="342900"/>
          <a:ext cx="3048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142875</xdr:rowOff>
    </xdr:from>
    <xdr:to>
      <xdr:col>4</xdr:col>
      <xdr:colOff>361950</xdr:colOff>
      <xdr:row>2</xdr:row>
      <xdr:rowOff>180975</xdr:rowOff>
    </xdr:to>
    <xdr:sp>
      <xdr:nvSpPr>
        <xdr:cNvPr id="1" name="Oval 1"/>
        <xdr:cNvSpPr>
          <a:spLocks/>
        </xdr:cNvSpPr>
      </xdr:nvSpPr>
      <xdr:spPr>
        <a:xfrm>
          <a:off x="3209925" y="304800"/>
          <a:ext cx="4953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2.28125" style="0" customWidth="1"/>
    <col min="2" max="2" width="26.00390625" style="2" customWidth="1"/>
    <col min="3" max="3" width="11.8515625" style="0" customWidth="1"/>
    <col min="4" max="4" width="9.7109375" style="0" customWidth="1"/>
    <col min="5" max="5" width="10.421875" style="0" customWidth="1"/>
    <col min="6" max="6" width="8.7109375" style="0" customWidth="1"/>
    <col min="7" max="8" width="8.2812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7"/>
      <c r="C3" s="45"/>
      <c r="D3" s="45"/>
      <c r="E3" s="45" t="s">
        <v>58</v>
      </c>
      <c r="F3" s="45"/>
      <c r="G3" s="45"/>
      <c r="H3" s="46"/>
    </row>
    <row r="4" spans="2:8" ht="23.25" customHeight="1">
      <c r="B4" s="37" t="s">
        <v>597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592</v>
      </c>
      <c r="H4" s="27">
        <v>105</v>
      </c>
    </row>
    <row r="5" spans="2:8" ht="27.75" customHeight="1">
      <c r="B5" s="38" t="s">
        <v>598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28">
        <v>29</v>
      </c>
    </row>
    <row r="6" spans="2:8" ht="35.25" customHeight="1">
      <c r="B6" s="38" t="s">
        <v>607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28">
        <v>65</v>
      </c>
    </row>
    <row r="7" spans="2:8" ht="48" customHeight="1">
      <c r="B7" s="38" t="s">
        <v>599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28">
        <v>346</v>
      </c>
    </row>
    <row r="8" spans="2:8" ht="29.25" customHeight="1">
      <c r="B8" s="38" t="s">
        <v>600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28">
        <v>40</v>
      </c>
    </row>
    <row r="9" spans="2:8" ht="23.25" customHeight="1">
      <c r="B9" s="38" t="s">
        <v>601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28">
        <v>35</v>
      </c>
    </row>
    <row r="10" spans="2:8" ht="23.25" customHeight="1">
      <c r="B10" s="38" t="s">
        <v>602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28">
        <v>28</v>
      </c>
    </row>
    <row r="11" spans="2:10" ht="26.25" customHeight="1">
      <c r="B11" s="38" t="s">
        <v>603</v>
      </c>
      <c r="C11" s="4" t="s">
        <v>38</v>
      </c>
      <c r="D11" s="4" t="s">
        <v>39</v>
      </c>
      <c r="E11" s="4" t="s">
        <v>40</v>
      </c>
      <c r="F11" s="4" t="s">
        <v>41</v>
      </c>
      <c r="G11" s="4" t="s">
        <v>42</v>
      </c>
      <c r="H11" s="28">
        <v>49</v>
      </c>
      <c r="J11">
        <v>46148</v>
      </c>
    </row>
    <row r="12" spans="2:10" ht="27" customHeight="1">
      <c r="B12" s="38" t="s">
        <v>604</v>
      </c>
      <c r="C12" s="4" t="s">
        <v>0</v>
      </c>
      <c r="D12" s="4" t="s">
        <v>1</v>
      </c>
      <c r="E12" s="4" t="s">
        <v>2</v>
      </c>
      <c r="F12" s="4" t="s">
        <v>43</v>
      </c>
      <c r="G12" s="4" t="s">
        <v>44</v>
      </c>
      <c r="H12" s="28">
        <v>131</v>
      </c>
      <c r="J12">
        <f>D16</f>
        <v>897</v>
      </c>
    </row>
    <row r="13" spans="2:10" ht="32.25" customHeight="1">
      <c r="B13" s="38" t="s">
        <v>608</v>
      </c>
      <c r="C13" s="4" t="s">
        <v>45</v>
      </c>
      <c r="D13" s="4" t="s">
        <v>46</v>
      </c>
      <c r="E13" s="4" t="s">
        <v>47</v>
      </c>
      <c r="F13" s="4" t="s">
        <v>48</v>
      </c>
      <c r="G13" s="4" t="s">
        <v>49</v>
      </c>
      <c r="H13" s="28">
        <v>27</v>
      </c>
      <c r="J13">
        <f>SUM(J11+J12)</f>
        <v>47045</v>
      </c>
    </row>
    <row r="14" spans="2:10" ht="30" customHeight="1">
      <c r="B14" s="38" t="s">
        <v>609</v>
      </c>
      <c r="C14" s="4" t="s">
        <v>50</v>
      </c>
      <c r="D14" s="4" t="s">
        <v>51</v>
      </c>
      <c r="E14" s="4" t="s">
        <v>52</v>
      </c>
      <c r="F14" s="4" t="s">
        <v>53</v>
      </c>
      <c r="G14" s="4" t="s">
        <v>54</v>
      </c>
      <c r="H14" s="28">
        <v>42</v>
      </c>
      <c r="J14">
        <f>J13/77764*100</f>
        <v>60.49714520857981</v>
      </c>
    </row>
    <row r="15" spans="2:8" ht="23.25" customHeight="1">
      <c r="B15" s="39"/>
      <c r="C15" s="44" t="s">
        <v>55</v>
      </c>
      <c r="D15" s="44"/>
      <c r="E15" s="26"/>
      <c r="F15" s="26" t="s">
        <v>56</v>
      </c>
      <c r="G15" s="26" t="s">
        <v>57</v>
      </c>
      <c r="H15" s="29"/>
    </row>
    <row r="16" spans="2:8" ht="12.75">
      <c r="B16" s="18" t="s">
        <v>605</v>
      </c>
      <c r="C16" s="18"/>
      <c r="D16" s="18">
        <f>SUM(H4:H15)</f>
        <v>897</v>
      </c>
      <c r="E16" s="19"/>
      <c r="G16" s="19" t="s">
        <v>606</v>
      </c>
      <c r="H16" s="19">
        <f>J14</f>
        <v>60.49714520857981</v>
      </c>
    </row>
    <row r="17" spans="2:3" ht="12.75">
      <c r="B17" s="3"/>
      <c r="C17" s="1"/>
    </row>
    <row r="18" ht="12.75" hidden="1">
      <c r="D18">
        <f>SUM(H4:H15)</f>
        <v>897</v>
      </c>
    </row>
  </sheetData>
  <sheetProtection/>
  <mergeCells count="3">
    <mergeCell ref="C15:D15"/>
    <mergeCell ref="E3:H3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N13" sqref="N13"/>
    </sheetView>
  </sheetViews>
  <sheetFormatPr defaultColWidth="9.140625" defaultRowHeight="12.75"/>
  <cols>
    <col min="1" max="1" width="2.28125" style="0" customWidth="1"/>
    <col min="2" max="2" width="23.57421875" style="2" customWidth="1"/>
    <col min="3" max="3" width="6.8515625" style="0" customWidth="1"/>
    <col min="4" max="4" width="8.421875" style="0" customWidth="1"/>
    <col min="5" max="5" width="8.00390625" style="0" customWidth="1"/>
    <col min="6" max="6" width="9.8515625" style="0" customWidth="1"/>
    <col min="7" max="7" width="8.421875" style="0" customWidth="1"/>
    <col min="8" max="8" width="9.2812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8" t="s">
        <v>709</v>
      </c>
      <c r="C3" s="49"/>
      <c r="D3" s="49"/>
      <c r="E3" s="45" t="s">
        <v>577</v>
      </c>
      <c r="F3" s="45"/>
      <c r="G3" s="45"/>
      <c r="H3" s="46"/>
    </row>
    <row r="4" spans="2:8" ht="23.25" customHeight="1">
      <c r="B4" s="37" t="s">
        <v>712</v>
      </c>
      <c r="C4" s="21" t="s">
        <v>509</v>
      </c>
      <c r="D4" s="21" t="s">
        <v>510</v>
      </c>
      <c r="E4" s="21" t="s">
        <v>511</v>
      </c>
      <c r="F4" s="21" t="s">
        <v>512</v>
      </c>
      <c r="G4" s="21" t="s">
        <v>513</v>
      </c>
      <c r="H4" s="27">
        <v>119</v>
      </c>
    </row>
    <row r="5" spans="2:8" ht="23.25" customHeight="1">
      <c r="B5" s="39" t="s">
        <v>699</v>
      </c>
      <c r="C5" s="11" t="s">
        <v>514</v>
      </c>
      <c r="D5" s="11" t="s">
        <v>515</v>
      </c>
      <c r="E5" s="11" t="s">
        <v>516</v>
      </c>
      <c r="F5" s="11" t="s">
        <v>517</v>
      </c>
      <c r="G5" s="11" t="s">
        <v>518</v>
      </c>
      <c r="H5" s="30">
        <v>17</v>
      </c>
    </row>
    <row r="6" spans="2:8" ht="23.25" customHeight="1">
      <c r="B6" s="40" t="s">
        <v>700</v>
      </c>
      <c r="C6" s="12" t="s">
        <v>519</v>
      </c>
      <c r="D6" s="12" t="s">
        <v>520</v>
      </c>
      <c r="E6" s="12" t="s">
        <v>521</v>
      </c>
      <c r="F6" s="12" t="s">
        <v>522</v>
      </c>
      <c r="G6" s="12" t="s">
        <v>523</v>
      </c>
      <c r="H6" s="31">
        <v>142</v>
      </c>
    </row>
    <row r="7" spans="2:8" ht="23.25" customHeight="1">
      <c r="B7" s="38" t="s">
        <v>701</v>
      </c>
      <c r="C7" s="4" t="s">
        <v>524</v>
      </c>
      <c r="D7" s="4" t="s">
        <v>525</v>
      </c>
      <c r="E7" s="4" t="s">
        <v>526</v>
      </c>
      <c r="F7" s="4" t="s">
        <v>527</v>
      </c>
      <c r="G7" s="4" t="s">
        <v>528</v>
      </c>
      <c r="H7" s="28">
        <v>101</v>
      </c>
    </row>
    <row r="8" spans="2:8" ht="23.25" customHeight="1">
      <c r="B8" s="41" t="s">
        <v>702</v>
      </c>
      <c r="C8" s="13" t="s">
        <v>529</v>
      </c>
      <c r="D8" s="13" t="s">
        <v>530</v>
      </c>
      <c r="E8" s="13" t="s">
        <v>531</v>
      </c>
      <c r="F8" s="13" t="s">
        <v>532</v>
      </c>
      <c r="G8" s="13" t="s">
        <v>533</v>
      </c>
      <c r="H8" s="32">
        <v>232</v>
      </c>
    </row>
    <row r="9" spans="2:8" ht="27" customHeight="1">
      <c r="B9" s="41" t="s">
        <v>708</v>
      </c>
      <c r="C9" s="11" t="s">
        <v>534</v>
      </c>
      <c r="D9" s="11" t="s">
        <v>535</v>
      </c>
      <c r="E9" s="11" t="s">
        <v>536</v>
      </c>
      <c r="F9" s="11" t="s">
        <v>537</v>
      </c>
      <c r="G9" s="11" t="s">
        <v>538</v>
      </c>
      <c r="H9" s="30">
        <v>25</v>
      </c>
    </row>
    <row r="10" spans="2:8" ht="23.25" customHeight="1">
      <c r="B10" s="37" t="s">
        <v>703</v>
      </c>
      <c r="C10" s="12" t="s">
        <v>539</v>
      </c>
      <c r="D10" s="12" t="s">
        <v>540</v>
      </c>
      <c r="E10" s="12" t="s">
        <v>541</v>
      </c>
      <c r="F10" s="12" t="s">
        <v>542</v>
      </c>
      <c r="G10" s="12" t="s">
        <v>543</v>
      </c>
      <c r="H10" s="31">
        <v>13</v>
      </c>
    </row>
    <row r="11" spans="2:10" ht="23.25" customHeight="1">
      <c r="B11" s="38" t="s">
        <v>704</v>
      </c>
      <c r="C11" s="4" t="s">
        <v>544</v>
      </c>
      <c r="D11" s="4" t="s">
        <v>545</v>
      </c>
      <c r="E11" s="4" t="s">
        <v>546</v>
      </c>
      <c r="F11" s="4" t="s">
        <v>547</v>
      </c>
      <c r="G11" s="4" t="s">
        <v>548</v>
      </c>
      <c r="H11" s="28">
        <v>269</v>
      </c>
      <c r="J11">
        <f>'23-naqis'!J13</f>
        <v>56983</v>
      </c>
    </row>
    <row r="12" spans="2:10" ht="23.25" customHeight="1">
      <c r="B12" s="39" t="s">
        <v>705</v>
      </c>
      <c r="C12" s="11" t="s">
        <v>549</v>
      </c>
      <c r="D12" s="11" t="s">
        <v>550</v>
      </c>
      <c r="E12" s="11" t="s">
        <v>551</v>
      </c>
      <c r="F12" s="11" t="s">
        <v>552</v>
      </c>
      <c r="G12" s="11" t="s">
        <v>553</v>
      </c>
      <c r="H12" s="30">
        <v>263</v>
      </c>
      <c r="J12">
        <f>D16</f>
        <v>1733</v>
      </c>
    </row>
    <row r="13" spans="2:10" ht="23.25" customHeight="1">
      <c r="B13" s="40" t="s">
        <v>706</v>
      </c>
      <c r="C13" s="12" t="s">
        <v>554</v>
      </c>
      <c r="D13" s="12" t="s">
        <v>555</v>
      </c>
      <c r="E13" s="12" t="s">
        <v>556</v>
      </c>
      <c r="F13" s="12" t="s">
        <v>557</v>
      </c>
      <c r="G13" s="12" t="s">
        <v>558</v>
      </c>
      <c r="H13" s="31">
        <v>277</v>
      </c>
      <c r="J13">
        <f>SUM(J11+J12)</f>
        <v>58716</v>
      </c>
    </row>
    <row r="14" spans="2:10" ht="23.25" customHeight="1">
      <c r="B14" s="38" t="s">
        <v>707</v>
      </c>
      <c r="C14" s="4" t="s">
        <v>559</v>
      </c>
      <c r="D14" s="4" t="s">
        <v>560</v>
      </c>
      <c r="E14" s="4" t="s">
        <v>561</v>
      </c>
      <c r="F14" s="4" t="s">
        <v>562</v>
      </c>
      <c r="G14" s="4" t="s">
        <v>563</v>
      </c>
      <c r="H14" s="28">
        <v>39</v>
      </c>
      <c r="J14">
        <f>J13/77764*100</f>
        <v>75.50537523789929</v>
      </c>
    </row>
    <row r="15" spans="2:8" ht="23.25" customHeight="1">
      <c r="B15" s="39" t="s">
        <v>705</v>
      </c>
      <c r="C15" s="11" t="s">
        <v>564</v>
      </c>
      <c r="D15" s="11" t="s">
        <v>565</v>
      </c>
      <c r="E15" s="11" t="s">
        <v>566</v>
      </c>
      <c r="F15" s="11" t="s">
        <v>567</v>
      </c>
      <c r="G15" s="11" t="s">
        <v>568</v>
      </c>
      <c r="H15" s="30">
        <v>236</v>
      </c>
    </row>
    <row r="16" spans="2:8" ht="12.75">
      <c r="B16" s="18" t="s">
        <v>605</v>
      </c>
      <c r="C16" s="18"/>
      <c r="D16" s="18">
        <f>SUM(H4:H15)</f>
        <v>1733</v>
      </c>
      <c r="E16" s="18"/>
      <c r="G16" s="19" t="s">
        <v>606</v>
      </c>
      <c r="H16" s="19">
        <f>J14</f>
        <v>75.50537523789929</v>
      </c>
    </row>
    <row r="17" spans="2:3" ht="12.75">
      <c r="B17" s="3"/>
      <c r="C17" s="1"/>
    </row>
    <row r="18" ht="12.75" hidden="1">
      <c r="D18">
        <f>SUM(H4:H15)</f>
        <v>1733</v>
      </c>
    </row>
  </sheetData>
  <sheetProtection/>
  <mergeCells count="2">
    <mergeCell ref="E3:H3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L14" sqref="L14"/>
    </sheetView>
  </sheetViews>
  <sheetFormatPr defaultColWidth="9.140625" defaultRowHeight="12.75"/>
  <cols>
    <col min="1" max="1" width="2.28125" style="0" customWidth="1"/>
    <col min="2" max="2" width="23.00390625" style="2" customWidth="1"/>
    <col min="3" max="3" width="6.8515625" style="0" customWidth="1"/>
    <col min="4" max="4" width="9.00390625" style="0" customWidth="1"/>
    <col min="5" max="5" width="9.7109375" style="0" customWidth="1"/>
    <col min="6" max="6" width="9.28125" style="0" customWidth="1"/>
    <col min="7" max="7" width="9.00390625" style="0" customWidth="1"/>
    <col min="8" max="8" width="7.0039062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7"/>
      <c r="C3" s="45"/>
      <c r="D3" s="45"/>
      <c r="E3" s="45" t="s">
        <v>115</v>
      </c>
      <c r="F3" s="45"/>
      <c r="G3" s="45"/>
      <c r="H3" s="46"/>
    </row>
    <row r="4" spans="2:8" ht="23.25" customHeight="1">
      <c r="B4" s="37"/>
      <c r="C4" s="20" t="s">
        <v>3</v>
      </c>
      <c r="D4" s="20" t="s">
        <v>4</v>
      </c>
      <c r="E4" s="20" t="s">
        <v>59</v>
      </c>
      <c r="F4" s="20" t="s">
        <v>60</v>
      </c>
      <c r="G4" s="20" t="s">
        <v>592</v>
      </c>
      <c r="H4" s="27"/>
    </row>
    <row r="5" spans="2:8" ht="27.75" customHeight="1">
      <c r="B5" s="38" t="s">
        <v>610</v>
      </c>
      <c r="C5" s="4" t="s">
        <v>61</v>
      </c>
      <c r="D5" s="4" t="s">
        <v>62</v>
      </c>
      <c r="E5" s="4" t="s">
        <v>63</v>
      </c>
      <c r="F5" s="4" t="s">
        <v>64</v>
      </c>
      <c r="G5" s="4" t="s">
        <v>65</v>
      </c>
      <c r="H5" s="28">
        <v>92</v>
      </c>
    </row>
    <row r="6" spans="2:8" ht="23.25" customHeight="1">
      <c r="B6" s="38" t="s">
        <v>713</v>
      </c>
      <c r="C6" s="4" t="s">
        <v>66</v>
      </c>
      <c r="D6" s="4" t="s">
        <v>67</v>
      </c>
      <c r="E6" s="4" t="s">
        <v>68</v>
      </c>
      <c r="F6" s="4" t="s">
        <v>69</v>
      </c>
      <c r="G6" s="4" t="s">
        <v>70</v>
      </c>
      <c r="H6" s="28">
        <v>49</v>
      </c>
    </row>
    <row r="7" spans="2:8" ht="23.25" customHeight="1">
      <c r="B7" s="38" t="s">
        <v>611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28">
        <v>43</v>
      </c>
    </row>
    <row r="8" spans="2:8" ht="23.25" customHeight="1">
      <c r="B8" s="38" t="s">
        <v>612</v>
      </c>
      <c r="C8" s="4" t="s">
        <v>76</v>
      </c>
      <c r="D8" s="4" t="s">
        <v>77</v>
      </c>
      <c r="E8" s="4" t="s">
        <v>78</v>
      </c>
      <c r="F8" s="4" t="s">
        <v>79</v>
      </c>
      <c r="G8" s="4" t="s">
        <v>80</v>
      </c>
      <c r="H8" s="28">
        <v>43</v>
      </c>
    </row>
    <row r="9" spans="2:8" ht="23.25" customHeight="1">
      <c r="B9" s="38" t="s">
        <v>613</v>
      </c>
      <c r="C9" s="4" t="s">
        <v>81</v>
      </c>
      <c r="D9" s="4" t="s">
        <v>82</v>
      </c>
      <c r="E9" s="4" t="s">
        <v>83</v>
      </c>
      <c r="F9" s="4" t="s">
        <v>84</v>
      </c>
      <c r="G9" s="4" t="s">
        <v>85</v>
      </c>
      <c r="H9" s="28">
        <v>80</v>
      </c>
    </row>
    <row r="10" spans="2:8" ht="23.25" customHeight="1">
      <c r="B10" s="38" t="s">
        <v>614</v>
      </c>
      <c r="C10" s="4" t="s">
        <v>86</v>
      </c>
      <c r="D10" s="4" t="s">
        <v>87</v>
      </c>
      <c r="E10" s="4" t="s">
        <v>88</v>
      </c>
      <c r="F10" s="4" t="s">
        <v>89</v>
      </c>
      <c r="G10" s="4" t="s">
        <v>90</v>
      </c>
      <c r="H10" s="28">
        <v>61</v>
      </c>
    </row>
    <row r="11" spans="2:10" ht="23.25" customHeight="1">
      <c r="B11" s="38" t="s">
        <v>615</v>
      </c>
      <c r="C11" s="4" t="s">
        <v>91</v>
      </c>
      <c r="D11" s="4" t="s">
        <v>92</v>
      </c>
      <c r="E11" s="4" t="s">
        <v>93</v>
      </c>
      <c r="F11" s="4" t="s">
        <v>94</v>
      </c>
      <c r="G11" s="4" t="s">
        <v>95</v>
      </c>
      <c r="H11" s="28">
        <v>83</v>
      </c>
      <c r="J11">
        <f>'15- fataha'!J13</f>
        <v>47045</v>
      </c>
    </row>
    <row r="12" spans="2:10" ht="23.25" customHeight="1">
      <c r="B12" s="38" t="s">
        <v>616</v>
      </c>
      <c r="C12" s="4" t="s">
        <v>96</v>
      </c>
      <c r="D12" s="4" t="s">
        <v>97</v>
      </c>
      <c r="E12" s="4" t="s">
        <v>98</v>
      </c>
      <c r="F12" s="4" t="s">
        <v>99</v>
      </c>
      <c r="G12" s="4" t="s">
        <v>100</v>
      </c>
      <c r="H12" s="28">
        <v>248</v>
      </c>
      <c r="J12">
        <f>D16</f>
        <v>1062</v>
      </c>
    </row>
    <row r="13" spans="2:10" ht="23.25" customHeight="1">
      <c r="B13" s="38" t="s">
        <v>617</v>
      </c>
      <c r="C13" s="4" t="s">
        <v>101</v>
      </c>
      <c r="D13" s="4" t="s">
        <v>102</v>
      </c>
      <c r="E13" s="4" t="s">
        <v>103</v>
      </c>
      <c r="F13" s="4" t="s">
        <v>104</v>
      </c>
      <c r="G13" s="4" t="s">
        <v>105</v>
      </c>
      <c r="H13" s="28">
        <v>78</v>
      </c>
      <c r="J13">
        <f>SUM(J11+J12)</f>
        <v>48107</v>
      </c>
    </row>
    <row r="14" spans="2:10" ht="23.25" customHeight="1">
      <c r="B14" s="38" t="s">
        <v>618</v>
      </c>
      <c r="C14" s="4" t="s">
        <v>106</v>
      </c>
      <c r="D14" s="4" t="s">
        <v>107</v>
      </c>
      <c r="E14" s="4" t="s">
        <v>108</v>
      </c>
      <c r="F14" s="4" t="s">
        <v>109</v>
      </c>
      <c r="G14" s="4" t="s">
        <v>578</v>
      </c>
      <c r="H14" s="28">
        <v>163</v>
      </c>
      <c r="J14">
        <f>J13/77764*100</f>
        <v>61.86281569878093</v>
      </c>
    </row>
    <row r="15" spans="2:8" ht="23.25" customHeight="1">
      <c r="B15" s="39" t="s">
        <v>619</v>
      </c>
      <c r="C15" s="11" t="s">
        <v>110</v>
      </c>
      <c r="D15" s="11" t="s">
        <v>111</v>
      </c>
      <c r="E15" s="11" t="s">
        <v>112</v>
      </c>
      <c r="F15" s="11" t="s">
        <v>113</v>
      </c>
      <c r="G15" s="11" t="s">
        <v>114</v>
      </c>
      <c r="H15" s="30">
        <v>122</v>
      </c>
    </row>
    <row r="16" spans="2:8" ht="12.75">
      <c r="B16" s="18" t="s">
        <v>605</v>
      </c>
      <c r="C16" s="18"/>
      <c r="D16" s="18">
        <f>SUM(H4:H15)</f>
        <v>1062</v>
      </c>
      <c r="E16" s="18"/>
      <c r="G16" s="19" t="s">
        <v>606</v>
      </c>
      <c r="H16" s="19">
        <f>J14</f>
        <v>61.86281569878093</v>
      </c>
    </row>
    <row r="17" spans="2:3" ht="12.75">
      <c r="B17" s="3"/>
      <c r="C17" s="1"/>
    </row>
    <row r="18" ht="12.75" hidden="1">
      <c r="D18">
        <f>SUM(H4:H15)</f>
        <v>1062</v>
      </c>
    </row>
  </sheetData>
  <sheetProtection/>
  <mergeCells count="2">
    <mergeCell ref="E3:H3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M11" sqref="M11"/>
    </sheetView>
  </sheetViews>
  <sheetFormatPr defaultColWidth="9.140625" defaultRowHeight="12.75"/>
  <cols>
    <col min="1" max="1" width="2.28125" style="0" customWidth="1"/>
    <col min="2" max="2" width="26.140625" style="2" customWidth="1"/>
    <col min="3" max="3" width="6.8515625" style="0" customWidth="1"/>
    <col min="4" max="4" width="9.7109375" style="0" customWidth="1"/>
    <col min="5" max="5" width="9.57421875" style="0" customWidth="1"/>
    <col min="6" max="6" width="10.00390625" style="0" customWidth="1"/>
    <col min="7" max="7" width="9.8515625" style="0" customWidth="1"/>
    <col min="8" max="8" width="10.2812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7"/>
      <c r="C3" s="45"/>
      <c r="D3" s="45"/>
      <c r="E3" s="45" t="s">
        <v>115</v>
      </c>
      <c r="F3" s="45"/>
      <c r="G3" s="45"/>
      <c r="H3" s="46"/>
    </row>
    <row r="4" spans="2:8" ht="23.25" customHeight="1">
      <c r="B4" s="37" t="s">
        <v>620</v>
      </c>
      <c r="C4" s="21" t="s">
        <v>116</v>
      </c>
      <c r="D4" s="21" t="s">
        <v>117</v>
      </c>
      <c r="E4" s="21" t="s">
        <v>118</v>
      </c>
      <c r="F4" s="21" t="s">
        <v>119</v>
      </c>
      <c r="G4" s="21" t="s">
        <v>120</v>
      </c>
      <c r="H4" s="27">
        <v>49</v>
      </c>
    </row>
    <row r="5" spans="2:8" ht="23.25" customHeight="1">
      <c r="B5" s="38" t="s">
        <v>623</v>
      </c>
      <c r="C5" s="4" t="s">
        <v>121</v>
      </c>
      <c r="D5" s="4" t="s">
        <v>122</v>
      </c>
      <c r="E5" s="4" t="s">
        <v>123</v>
      </c>
      <c r="F5" s="4" t="s">
        <v>124</v>
      </c>
      <c r="G5" s="4" t="s">
        <v>125</v>
      </c>
      <c r="H5" s="28">
        <v>29</v>
      </c>
    </row>
    <row r="6" spans="2:8" ht="23.25" customHeight="1">
      <c r="B6" s="38" t="s">
        <v>622</v>
      </c>
      <c r="C6" s="4" t="s">
        <v>126</v>
      </c>
      <c r="D6" s="4" t="s">
        <v>127</v>
      </c>
      <c r="E6" s="4" t="s">
        <v>128</v>
      </c>
      <c r="F6" s="4" t="s">
        <v>129</v>
      </c>
      <c r="G6" s="4" t="s">
        <v>579</v>
      </c>
      <c r="H6" s="28">
        <v>63</v>
      </c>
    </row>
    <row r="7" spans="2:8" ht="30" customHeight="1">
      <c r="B7" s="38" t="s">
        <v>630</v>
      </c>
      <c r="C7" s="4" t="s">
        <v>130</v>
      </c>
      <c r="D7" s="4" t="s">
        <v>131</v>
      </c>
      <c r="E7" s="4" t="s">
        <v>132</v>
      </c>
      <c r="F7" s="4" t="s">
        <v>133</v>
      </c>
      <c r="G7" s="4" t="s">
        <v>134</v>
      </c>
      <c r="H7" s="28">
        <v>89</v>
      </c>
    </row>
    <row r="8" spans="2:8" ht="23.25" customHeight="1">
      <c r="B8" s="38" t="s">
        <v>629</v>
      </c>
      <c r="C8" s="4" t="s">
        <v>135</v>
      </c>
      <c r="D8" s="4" t="s">
        <v>136</v>
      </c>
      <c r="E8" s="4" t="s">
        <v>137</v>
      </c>
      <c r="F8" s="4" t="s">
        <v>138</v>
      </c>
      <c r="G8" s="4" t="s">
        <v>139</v>
      </c>
      <c r="H8" s="28">
        <v>143</v>
      </c>
    </row>
    <row r="9" spans="2:8" ht="23.25" customHeight="1">
      <c r="B9" s="38" t="s">
        <v>624</v>
      </c>
      <c r="C9" s="4" t="s">
        <v>140</v>
      </c>
      <c r="D9" s="4" t="s">
        <v>141</v>
      </c>
      <c r="E9" s="4" t="s">
        <v>142</v>
      </c>
      <c r="F9" s="4" t="s">
        <v>143</v>
      </c>
      <c r="G9" s="4" t="s">
        <v>144</v>
      </c>
      <c r="H9" s="28">
        <v>54</v>
      </c>
    </row>
    <row r="10" spans="2:8" ht="23.25" customHeight="1">
      <c r="B10" s="38" t="s">
        <v>625</v>
      </c>
      <c r="C10" s="4" t="s">
        <v>145</v>
      </c>
      <c r="D10" s="4" t="s">
        <v>146</v>
      </c>
      <c r="E10" s="4" t="s">
        <v>147</v>
      </c>
      <c r="F10" s="4" t="s">
        <v>148</v>
      </c>
      <c r="G10" s="4" t="s">
        <v>149</v>
      </c>
      <c r="H10" s="28">
        <v>93</v>
      </c>
    </row>
    <row r="11" spans="2:10" ht="23.25" customHeight="1">
      <c r="B11" s="38" t="s">
        <v>626</v>
      </c>
      <c r="C11" s="4" t="s">
        <v>150</v>
      </c>
      <c r="D11" s="4" t="s">
        <v>151</v>
      </c>
      <c r="E11" s="4" t="s">
        <v>152</v>
      </c>
      <c r="F11" s="4" t="s">
        <v>153</v>
      </c>
      <c r="G11" s="4" t="s">
        <v>154</v>
      </c>
      <c r="H11" s="28">
        <v>23</v>
      </c>
      <c r="J11">
        <f>'16-nasara'!J13</f>
        <v>48107</v>
      </c>
    </row>
    <row r="12" spans="2:10" ht="23.25" customHeight="1">
      <c r="B12" s="38" t="s">
        <v>631</v>
      </c>
      <c r="C12" s="4" t="s">
        <v>155</v>
      </c>
      <c r="D12" s="4" t="s">
        <v>156</v>
      </c>
      <c r="E12" s="4" t="s">
        <v>157</v>
      </c>
      <c r="F12" s="4" t="s">
        <v>158</v>
      </c>
      <c r="G12" s="4" t="s">
        <v>159</v>
      </c>
      <c r="H12" s="28">
        <v>56</v>
      </c>
      <c r="J12">
        <f>D16</f>
        <v>1198</v>
      </c>
    </row>
    <row r="13" spans="2:10" ht="23.25" customHeight="1">
      <c r="B13" s="38" t="s">
        <v>632</v>
      </c>
      <c r="C13" s="4" t="s">
        <v>160</v>
      </c>
      <c r="D13" s="4" t="s">
        <v>161</v>
      </c>
      <c r="E13" s="4" t="s">
        <v>162</v>
      </c>
      <c r="F13" s="4" t="s">
        <v>163</v>
      </c>
      <c r="G13" s="4" t="s">
        <v>164</v>
      </c>
      <c r="H13" s="28">
        <v>461</v>
      </c>
      <c r="J13">
        <f>SUM(J11+J12)</f>
        <v>49305</v>
      </c>
    </row>
    <row r="14" spans="2:10" ht="23.25" customHeight="1">
      <c r="B14" s="38" t="s">
        <v>627</v>
      </c>
      <c r="C14" s="4" t="s">
        <v>165</v>
      </c>
      <c r="D14" s="4" t="s">
        <v>166</v>
      </c>
      <c r="E14" s="4" t="s">
        <v>167</v>
      </c>
      <c r="F14" s="4" t="s">
        <v>168</v>
      </c>
      <c r="G14" s="4" t="s">
        <v>169</v>
      </c>
      <c r="H14" s="28">
        <v>43</v>
      </c>
      <c r="J14">
        <f>J13/77764*100</f>
        <v>63.403374312020986</v>
      </c>
    </row>
    <row r="15" spans="2:8" ht="23.25" customHeight="1">
      <c r="B15" s="39" t="s">
        <v>628</v>
      </c>
      <c r="C15" s="11" t="s">
        <v>170</v>
      </c>
      <c r="D15" s="11" t="s">
        <v>171</v>
      </c>
      <c r="E15" s="11" t="s">
        <v>172</v>
      </c>
      <c r="F15" s="11" t="s">
        <v>173</v>
      </c>
      <c r="G15" s="11" t="s">
        <v>174</v>
      </c>
      <c r="H15" s="29">
        <v>95</v>
      </c>
    </row>
    <row r="16" spans="2:8" ht="12.75">
      <c r="B16" s="18" t="s">
        <v>605</v>
      </c>
      <c r="C16" s="18"/>
      <c r="D16" s="18">
        <f>SUM(H4:H15)</f>
        <v>1198</v>
      </c>
      <c r="E16" s="18"/>
      <c r="G16" s="19" t="s">
        <v>606</v>
      </c>
      <c r="H16" s="19">
        <f>J14</f>
        <v>63.403374312020986</v>
      </c>
    </row>
    <row r="17" spans="2:3" ht="12.75">
      <c r="B17" s="3"/>
      <c r="C17" s="1"/>
    </row>
    <row r="18" ht="12.75" hidden="1">
      <c r="D18">
        <f>SUM(H4:H15)</f>
        <v>1198</v>
      </c>
    </row>
  </sheetData>
  <sheetProtection/>
  <mergeCells count="2">
    <mergeCell ref="E3:H3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L8" sqref="L8"/>
    </sheetView>
  </sheetViews>
  <sheetFormatPr defaultColWidth="9.140625" defaultRowHeight="12.75"/>
  <cols>
    <col min="1" max="1" width="2.28125" style="0" customWidth="1"/>
    <col min="2" max="2" width="26.57421875" style="2" customWidth="1"/>
    <col min="3" max="3" width="6.57421875" style="0" customWidth="1"/>
    <col min="4" max="4" width="5.8515625" style="0" customWidth="1"/>
    <col min="5" max="5" width="7.421875" style="0" customWidth="1"/>
    <col min="6" max="6" width="12.00390625" style="0" customWidth="1"/>
    <col min="7" max="7" width="6.28125" style="0" customWidth="1"/>
    <col min="8" max="8" width="7.0039062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7"/>
      <c r="C3" s="45"/>
      <c r="D3" s="45" t="s">
        <v>571</v>
      </c>
      <c r="E3" s="45"/>
      <c r="F3" s="45"/>
      <c r="G3" s="45"/>
      <c r="H3" s="46"/>
    </row>
    <row r="4" spans="2:8" ht="23.25" customHeight="1">
      <c r="B4" s="37"/>
      <c r="C4" s="20" t="s">
        <v>3</v>
      </c>
      <c r="D4" s="20" t="s">
        <v>4</v>
      </c>
      <c r="E4" s="20" t="s">
        <v>175</v>
      </c>
      <c r="F4" s="20" t="s">
        <v>176</v>
      </c>
      <c r="G4" s="20" t="s">
        <v>7</v>
      </c>
      <c r="H4" s="27"/>
    </row>
    <row r="5" spans="2:8" ht="23.25" customHeight="1">
      <c r="B5" s="38" t="s">
        <v>633</v>
      </c>
      <c r="C5" s="6" t="s">
        <v>177</v>
      </c>
      <c r="D5" s="7" t="s">
        <v>178</v>
      </c>
      <c r="E5" s="6" t="s">
        <v>179</v>
      </c>
      <c r="F5" s="6" t="s">
        <v>180</v>
      </c>
      <c r="G5" s="7" t="s">
        <v>181</v>
      </c>
      <c r="H5" s="28">
        <v>58</v>
      </c>
    </row>
    <row r="6" spans="2:8" ht="23.25" customHeight="1">
      <c r="B6" s="38" t="s">
        <v>634</v>
      </c>
      <c r="C6" s="4" t="s">
        <v>182</v>
      </c>
      <c r="D6" s="4" t="s">
        <v>183</v>
      </c>
      <c r="E6" s="4" t="s">
        <v>184</v>
      </c>
      <c r="F6" s="4" t="s">
        <v>185</v>
      </c>
      <c r="G6" s="4" t="s">
        <v>186</v>
      </c>
      <c r="H6" s="28">
        <v>50</v>
      </c>
    </row>
    <row r="7" spans="2:8" ht="23.25" customHeight="1">
      <c r="B7" s="38" t="s">
        <v>635</v>
      </c>
      <c r="C7" s="4" t="s">
        <v>187</v>
      </c>
      <c r="D7" s="4" t="s">
        <v>188</v>
      </c>
      <c r="E7" s="4" t="s">
        <v>189</v>
      </c>
      <c r="F7" s="4" t="s">
        <v>190</v>
      </c>
      <c r="G7" s="4" t="s">
        <v>580</v>
      </c>
      <c r="H7" s="28">
        <v>94</v>
      </c>
    </row>
    <row r="8" spans="2:8" ht="23.25" customHeight="1">
      <c r="B8" s="38" t="s">
        <v>636</v>
      </c>
      <c r="C8" s="4" t="s">
        <v>191</v>
      </c>
      <c r="D8" s="4" t="s">
        <v>192</v>
      </c>
      <c r="E8" s="4" t="s">
        <v>193</v>
      </c>
      <c r="F8" s="4" t="s">
        <v>194</v>
      </c>
      <c r="G8" s="4" t="s">
        <v>195</v>
      </c>
      <c r="H8" s="28">
        <v>266</v>
      </c>
    </row>
    <row r="9" spans="2:8" ht="23.25" customHeight="1">
      <c r="B9" s="38" t="s">
        <v>621</v>
      </c>
      <c r="C9" s="4" t="s">
        <v>196</v>
      </c>
      <c r="D9" s="4" t="s">
        <v>586</v>
      </c>
      <c r="E9" s="4" t="s">
        <v>585</v>
      </c>
      <c r="F9" s="4" t="s">
        <v>197</v>
      </c>
      <c r="G9" s="4" t="s">
        <v>198</v>
      </c>
      <c r="H9" s="28">
        <v>59</v>
      </c>
    </row>
    <row r="10" spans="2:8" ht="27.75" customHeight="1">
      <c r="B10" s="38" t="s">
        <v>710</v>
      </c>
      <c r="C10" s="4" t="s">
        <v>199</v>
      </c>
      <c r="D10" s="4" t="s">
        <v>200</v>
      </c>
      <c r="E10" s="4" t="s">
        <v>201</v>
      </c>
      <c r="F10" s="4" t="s">
        <v>202</v>
      </c>
      <c r="G10" s="4" t="s">
        <v>203</v>
      </c>
      <c r="H10" s="28">
        <v>49</v>
      </c>
    </row>
    <row r="11" spans="2:10" ht="23.25" customHeight="1">
      <c r="B11" s="38" t="s">
        <v>637</v>
      </c>
      <c r="C11" s="4" t="s">
        <v>204</v>
      </c>
      <c r="D11" s="4" t="s">
        <v>205</v>
      </c>
      <c r="E11" s="4" t="s">
        <v>206</v>
      </c>
      <c r="F11" s="4" t="s">
        <v>207</v>
      </c>
      <c r="G11" s="4" t="s">
        <v>208</v>
      </c>
      <c r="H11" s="28">
        <v>95</v>
      </c>
      <c r="J11">
        <f>'17-sajada'!J13</f>
        <v>49305</v>
      </c>
    </row>
    <row r="12" spans="2:10" ht="23.25" customHeight="1">
      <c r="B12" s="38" t="s">
        <v>638</v>
      </c>
      <c r="C12" s="15" t="s">
        <v>584</v>
      </c>
      <c r="D12" s="4" t="s">
        <v>209</v>
      </c>
      <c r="E12" s="4" t="s">
        <v>210</v>
      </c>
      <c r="F12" s="4" t="s">
        <v>211</v>
      </c>
      <c r="G12" s="4" t="s">
        <v>212</v>
      </c>
      <c r="H12" s="28">
        <v>47</v>
      </c>
      <c r="J12">
        <f>D16</f>
        <v>905</v>
      </c>
    </row>
    <row r="13" spans="2:10" ht="23.25" customHeight="1">
      <c r="B13" s="38" t="s">
        <v>639</v>
      </c>
      <c r="C13" s="4" t="s">
        <v>213</v>
      </c>
      <c r="D13" s="4" t="s">
        <v>214</v>
      </c>
      <c r="E13" s="4" t="s">
        <v>215</v>
      </c>
      <c r="F13" s="4" t="s">
        <v>216</v>
      </c>
      <c r="G13" s="4" t="s">
        <v>217</v>
      </c>
      <c r="H13" s="28">
        <v>76</v>
      </c>
      <c r="J13">
        <f>SUM(J11+J12)</f>
        <v>50210</v>
      </c>
    </row>
    <row r="14" spans="2:10" ht="23.25" customHeight="1">
      <c r="B14" s="38" t="s">
        <v>640</v>
      </c>
      <c r="C14" s="4" t="s">
        <v>218</v>
      </c>
      <c r="D14" s="7" t="s">
        <v>219</v>
      </c>
      <c r="E14" s="7" t="s">
        <v>220</v>
      </c>
      <c r="F14" s="4" t="s">
        <v>221</v>
      </c>
      <c r="G14" s="4" t="s">
        <v>222</v>
      </c>
      <c r="H14" s="28">
        <v>62</v>
      </c>
      <c r="J14">
        <f>J13/77764*100</f>
        <v>64.56715189547863</v>
      </c>
    </row>
    <row r="15" spans="2:8" ht="23.25" customHeight="1">
      <c r="B15" s="39" t="s">
        <v>641</v>
      </c>
      <c r="C15" s="11" t="s">
        <v>223</v>
      </c>
      <c r="D15" s="11" t="s">
        <v>224</v>
      </c>
      <c r="E15" s="11" t="s">
        <v>225</v>
      </c>
      <c r="F15" s="11" t="s">
        <v>226</v>
      </c>
      <c r="G15" s="11" t="s">
        <v>227</v>
      </c>
      <c r="H15" s="29">
        <v>49</v>
      </c>
    </row>
    <row r="16" spans="2:8" ht="12.75">
      <c r="B16" s="18" t="s">
        <v>605</v>
      </c>
      <c r="C16" s="18"/>
      <c r="D16" s="18">
        <f>SUM(H4:H15)</f>
        <v>905</v>
      </c>
      <c r="E16" s="18"/>
      <c r="G16" s="19" t="s">
        <v>606</v>
      </c>
      <c r="H16" s="19">
        <f>J14</f>
        <v>64.56715189547863</v>
      </c>
    </row>
    <row r="17" spans="2:3" ht="12.75">
      <c r="B17" s="3"/>
      <c r="C17" s="1"/>
    </row>
    <row r="18" ht="12.75" hidden="1">
      <c r="D18">
        <f>SUM(H4:H15)</f>
        <v>905</v>
      </c>
    </row>
  </sheetData>
  <sheetProtection/>
  <mergeCells count="2">
    <mergeCell ref="D3:H3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K12" sqref="K12"/>
    </sheetView>
  </sheetViews>
  <sheetFormatPr defaultColWidth="9.140625" defaultRowHeight="12.75"/>
  <cols>
    <col min="1" max="1" width="2.28125" style="0" customWidth="1"/>
    <col min="2" max="2" width="26.57421875" style="2" customWidth="1"/>
    <col min="3" max="3" width="6.8515625" style="0" customWidth="1"/>
    <col min="4" max="4" width="8.00390625" style="0" customWidth="1"/>
    <col min="5" max="5" width="8.7109375" style="0" customWidth="1"/>
    <col min="6" max="6" width="8.57421875" style="0" customWidth="1"/>
    <col min="7" max="7" width="7.7109375" style="0" customWidth="1"/>
    <col min="8" max="8" width="6.2812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16"/>
      <c r="C3" s="17"/>
      <c r="D3" s="45" t="s">
        <v>572</v>
      </c>
      <c r="E3" s="45"/>
      <c r="F3" s="45"/>
      <c r="G3" s="45"/>
      <c r="H3" s="46"/>
    </row>
    <row r="4" spans="2:8" ht="23.25" customHeight="1">
      <c r="B4" s="37"/>
      <c r="C4" s="20" t="s">
        <v>284</v>
      </c>
      <c r="D4" s="20" t="s">
        <v>228</v>
      </c>
      <c r="E4" s="20" t="s">
        <v>5</v>
      </c>
      <c r="F4" s="20" t="s">
        <v>6</v>
      </c>
      <c r="G4" s="20" t="s">
        <v>229</v>
      </c>
      <c r="H4" s="27"/>
    </row>
    <row r="5" spans="2:8" ht="23.25" customHeight="1">
      <c r="B5" s="38" t="s">
        <v>642</v>
      </c>
      <c r="C5" s="4" t="s">
        <v>230</v>
      </c>
      <c r="D5" s="4" t="s">
        <v>231</v>
      </c>
      <c r="E5" s="4" t="s">
        <v>232</v>
      </c>
      <c r="F5" s="4" t="s">
        <v>233</v>
      </c>
      <c r="G5" s="4" t="s">
        <v>234</v>
      </c>
      <c r="H5" s="28">
        <v>100</v>
      </c>
    </row>
    <row r="6" spans="2:8" ht="23.25" customHeight="1">
      <c r="B6" s="38" t="s">
        <v>643</v>
      </c>
      <c r="C6" s="4" t="s">
        <v>235</v>
      </c>
      <c r="D6" s="4" t="s">
        <v>236</v>
      </c>
      <c r="E6" s="4" t="s">
        <v>237</v>
      </c>
      <c r="F6" s="4" t="s">
        <v>238</v>
      </c>
      <c r="G6" s="4" t="s">
        <v>239</v>
      </c>
      <c r="H6" s="28">
        <v>30</v>
      </c>
    </row>
    <row r="7" spans="2:8" ht="23.25" customHeight="1">
      <c r="B7" s="38" t="s">
        <v>644</v>
      </c>
      <c r="C7" s="4" t="s">
        <v>240</v>
      </c>
      <c r="D7" s="4" t="s">
        <v>241</v>
      </c>
      <c r="E7" s="7" t="s">
        <v>242</v>
      </c>
      <c r="F7" s="4" t="s">
        <v>243</v>
      </c>
      <c r="G7" s="4" t="s">
        <v>244</v>
      </c>
      <c r="H7" s="28">
        <v>46</v>
      </c>
    </row>
    <row r="8" spans="2:8" ht="23.25" customHeight="1">
      <c r="B8" s="38" t="s">
        <v>645</v>
      </c>
      <c r="C8" s="4" t="s">
        <v>245</v>
      </c>
      <c r="D8" s="4" t="s">
        <v>246</v>
      </c>
      <c r="E8" s="4" t="s">
        <v>247</v>
      </c>
      <c r="F8" s="4" t="s">
        <v>248</v>
      </c>
      <c r="G8" s="4" t="s">
        <v>249</v>
      </c>
      <c r="H8" s="28">
        <v>27</v>
      </c>
    </row>
    <row r="9" spans="2:8" ht="23.25" customHeight="1">
      <c r="B9" s="38" t="s">
        <v>646</v>
      </c>
      <c r="C9" s="4" t="s">
        <v>250</v>
      </c>
      <c r="D9" s="4" t="s">
        <v>251</v>
      </c>
      <c r="E9" s="4" t="s">
        <v>252</v>
      </c>
      <c r="F9" s="4" t="s">
        <v>253</v>
      </c>
      <c r="G9" s="4" t="s">
        <v>254</v>
      </c>
      <c r="H9" s="28">
        <v>51</v>
      </c>
    </row>
    <row r="10" spans="2:8" ht="23.25" customHeight="1">
      <c r="B10" s="38" t="s">
        <v>647</v>
      </c>
      <c r="C10" s="4" t="s">
        <v>255</v>
      </c>
      <c r="D10" s="4" t="s">
        <v>256</v>
      </c>
      <c r="E10" s="4" t="s">
        <v>257</v>
      </c>
      <c r="F10" s="4" t="s">
        <v>258</v>
      </c>
      <c r="G10" s="4" t="s">
        <v>259</v>
      </c>
      <c r="H10" s="28">
        <v>148</v>
      </c>
    </row>
    <row r="11" spans="2:10" ht="23.25" customHeight="1">
      <c r="B11" s="38" t="s">
        <v>648</v>
      </c>
      <c r="C11" s="4" t="s">
        <v>260</v>
      </c>
      <c r="D11" s="4" t="s">
        <v>261</v>
      </c>
      <c r="E11" s="4" t="s">
        <v>262</v>
      </c>
      <c r="F11" s="4" t="s">
        <v>263</v>
      </c>
      <c r="G11" s="4" t="s">
        <v>264</v>
      </c>
      <c r="H11" s="28">
        <v>66</v>
      </c>
      <c r="J11">
        <f>'18-daraba'!J13</f>
        <v>50210</v>
      </c>
    </row>
    <row r="12" spans="2:10" ht="23.25" customHeight="1">
      <c r="B12" s="38" t="s">
        <v>649</v>
      </c>
      <c r="C12" s="4" t="s">
        <v>265</v>
      </c>
      <c r="D12" s="4" t="s">
        <v>266</v>
      </c>
      <c r="E12" s="4" t="s">
        <v>267</v>
      </c>
      <c r="F12" s="4" t="s">
        <v>268</v>
      </c>
      <c r="G12" s="4" t="s">
        <v>269</v>
      </c>
      <c r="H12" s="28">
        <v>518</v>
      </c>
      <c r="J12">
        <f>D16</f>
        <v>1342</v>
      </c>
    </row>
    <row r="13" spans="2:10" ht="23.25" customHeight="1">
      <c r="B13" s="38" t="s">
        <v>650</v>
      </c>
      <c r="C13" s="4" t="s">
        <v>270</v>
      </c>
      <c r="D13" s="4" t="s">
        <v>271</v>
      </c>
      <c r="E13" s="4" t="s">
        <v>272</v>
      </c>
      <c r="F13" s="4" t="s">
        <v>273</v>
      </c>
      <c r="G13" s="4" t="s">
        <v>274</v>
      </c>
      <c r="H13" s="28">
        <v>318</v>
      </c>
      <c r="J13">
        <f>SUM(J11+J12)</f>
        <v>51552</v>
      </c>
    </row>
    <row r="14" spans="2:10" ht="23.25" customHeight="1">
      <c r="B14" s="39" t="s">
        <v>651</v>
      </c>
      <c r="C14" s="11" t="s">
        <v>275</v>
      </c>
      <c r="D14" s="11" t="s">
        <v>276</v>
      </c>
      <c r="E14" s="11" t="s">
        <v>277</v>
      </c>
      <c r="F14" s="11" t="s">
        <v>278</v>
      </c>
      <c r="G14" s="11" t="s">
        <v>279</v>
      </c>
      <c r="H14" s="30">
        <v>25</v>
      </c>
      <c r="J14">
        <f>J13/77764*100</f>
        <v>66.29288616840697</v>
      </c>
    </row>
    <row r="15" spans="2:8" ht="23.25" customHeight="1">
      <c r="B15" s="36" t="s">
        <v>652</v>
      </c>
      <c r="C15" s="25" t="s">
        <v>280</v>
      </c>
      <c r="D15" s="25" t="s">
        <v>596</v>
      </c>
      <c r="E15" s="25" t="s">
        <v>281</v>
      </c>
      <c r="F15" s="25" t="s">
        <v>282</v>
      </c>
      <c r="G15" s="25" t="s">
        <v>283</v>
      </c>
      <c r="H15" s="34">
        <v>13</v>
      </c>
    </row>
    <row r="16" spans="2:8" ht="12.75">
      <c r="B16" s="18" t="s">
        <v>605</v>
      </c>
      <c r="C16" s="18"/>
      <c r="D16" s="18">
        <f>SUM(H4:H15)</f>
        <v>1342</v>
      </c>
      <c r="E16" s="18"/>
      <c r="G16" s="19" t="s">
        <v>606</v>
      </c>
      <c r="H16" s="19">
        <f>J14</f>
        <v>66.29288616840697</v>
      </c>
    </row>
    <row r="17" spans="2:3" ht="12.75">
      <c r="B17" s="3"/>
      <c r="C17" s="1"/>
    </row>
    <row r="18" ht="12.75" hidden="1">
      <c r="D18">
        <f>SUM(H4:H15)</f>
        <v>1342</v>
      </c>
    </row>
  </sheetData>
  <sheetProtection/>
  <mergeCells count="1">
    <mergeCell ref="D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B20" sqref="B20"/>
    </sheetView>
  </sheetViews>
  <sheetFormatPr defaultColWidth="9.140625" defaultRowHeight="12.75"/>
  <cols>
    <col min="1" max="1" width="2.28125" style="0" customWidth="1"/>
    <col min="2" max="2" width="22.7109375" style="2" customWidth="1"/>
    <col min="3" max="3" width="12.00390625" style="0" customWidth="1"/>
    <col min="4" max="4" width="6.7109375" style="0" customWidth="1"/>
    <col min="5" max="5" width="8.28125" style="0" customWidth="1"/>
    <col min="6" max="6" width="10.421875" style="0" customWidth="1"/>
    <col min="7" max="7" width="6.28125" style="0" customWidth="1"/>
    <col min="8" max="8" width="6.00390625" style="0" customWidth="1"/>
    <col min="9" max="9" width="2.140625" style="0" customWidth="1"/>
    <col min="10" max="10" width="0" style="0" hidden="1" customWidth="1"/>
  </cols>
  <sheetData>
    <row r="2" ht="12" customHeight="1"/>
    <row r="3" spans="2:8" ht="24.75" customHeight="1">
      <c r="B3" s="48" t="s">
        <v>653</v>
      </c>
      <c r="C3" s="49"/>
      <c r="D3" s="49"/>
      <c r="E3" s="45" t="s">
        <v>576</v>
      </c>
      <c r="F3" s="45"/>
      <c r="G3" s="45"/>
      <c r="H3" s="46"/>
    </row>
    <row r="4" spans="2:8" ht="23.25" customHeight="1">
      <c r="B4" s="50" t="s">
        <v>591</v>
      </c>
      <c r="C4" s="51"/>
      <c r="D4" s="23" t="s">
        <v>589</v>
      </c>
      <c r="E4" s="42" t="s">
        <v>588</v>
      </c>
      <c r="F4" s="23" t="s">
        <v>587</v>
      </c>
      <c r="G4" s="23" t="s">
        <v>329</v>
      </c>
      <c r="H4" s="27"/>
    </row>
    <row r="5" spans="2:8" ht="23.25" customHeight="1">
      <c r="B5" s="38" t="s">
        <v>654</v>
      </c>
      <c r="C5" s="4" t="s">
        <v>285</v>
      </c>
      <c r="D5" s="4" t="s">
        <v>286</v>
      </c>
      <c r="E5" s="4" t="s">
        <v>287</v>
      </c>
      <c r="F5" s="4" t="s">
        <v>288</v>
      </c>
      <c r="G5" s="4" t="s">
        <v>330</v>
      </c>
      <c r="H5" s="28">
        <v>83</v>
      </c>
    </row>
    <row r="6" spans="2:8" ht="23.25" customHeight="1">
      <c r="B6" s="38" t="s">
        <v>655</v>
      </c>
      <c r="C6" s="4" t="s">
        <v>289</v>
      </c>
      <c r="D6" s="4" t="s">
        <v>290</v>
      </c>
      <c r="E6" s="4" t="s">
        <v>291</v>
      </c>
      <c r="F6" s="4" t="s">
        <v>292</v>
      </c>
      <c r="G6" s="4" t="s">
        <v>581</v>
      </c>
      <c r="H6" s="28">
        <v>45</v>
      </c>
    </row>
    <row r="7" spans="2:8" ht="23.25" customHeight="1">
      <c r="B7" s="38" t="s">
        <v>656</v>
      </c>
      <c r="C7" s="4" t="s">
        <v>293</v>
      </c>
      <c r="D7" s="4" t="s">
        <v>294</v>
      </c>
      <c r="E7" s="4" t="s">
        <v>295</v>
      </c>
      <c r="F7" s="4" t="s">
        <v>296</v>
      </c>
      <c r="G7" s="4" t="s">
        <v>331</v>
      </c>
      <c r="H7" s="28">
        <v>39</v>
      </c>
    </row>
    <row r="8" spans="2:8" ht="23.25" customHeight="1">
      <c r="B8" s="38" t="s">
        <v>657</v>
      </c>
      <c r="C8" s="4" t="s">
        <v>297</v>
      </c>
      <c r="D8" s="4" t="s">
        <v>298</v>
      </c>
      <c r="E8" s="4" t="s">
        <v>299</v>
      </c>
      <c r="F8" s="4" t="s">
        <v>300</v>
      </c>
      <c r="G8" s="4" t="s">
        <v>332</v>
      </c>
      <c r="H8" s="28">
        <v>31</v>
      </c>
    </row>
    <row r="9" spans="2:8" ht="30.75" customHeight="1">
      <c r="B9" s="38" t="s">
        <v>658</v>
      </c>
      <c r="C9" s="4" t="s">
        <v>301</v>
      </c>
      <c r="D9" s="4" t="s">
        <v>302</v>
      </c>
      <c r="E9" s="4" t="s">
        <v>303</v>
      </c>
      <c r="F9" s="4" t="s">
        <v>304</v>
      </c>
      <c r="G9" s="4" t="s">
        <v>333</v>
      </c>
      <c r="H9" s="28">
        <v>113</v>
      </c>
    </row>
    <row r="10" spans="2:8" ht="23.25" customHeight="1">
      <c r="B10" s="38" t="s">
        <v>659</v>
      </c>
      <c r="C10" s="4" t="s">
        <v>305</v>
      </c>
      <c r="D10" s="4" t="s">
        <v>306</v>
      </c>
      <c r="E10" s="4" t="s">
        <v>307</v>
      </c>
      <c r="F10" s="4" t="s">
        <v>308</v>
      </c>
      <c r="G10" s="4" t="s">
        <v>334</v>
      </c>
      <c r="H10" s="28">
        <v>68</v>
      </c>
    </row>
    <row r="11" spans="2:10" ht="23.25" customHeight="1">
      <c r="B11" s="38" t="s">
        <v>660</v>
      </c>
      <c r="C11" s="4" t="s">
        <v>309</v>
      </c>
      <c r="D11" s="4" t="s">
        <v>310</v>
      </c>
      <c r="E11" s="4" t="s">
        <v>311</v>
      </c>
      <c r="F11" s="4" t="s">
        <v>312</v>
      </c>
      <c r="G11" s="4" t="s">
        <v>335</v>
      </c>
      <c r="H11" s="28">
        <v>17</v>
      </c>
      <c r="J11">
        <f>'19-samia'!J13</f>
        <v>51552</v>
      </c>
    </row>
    <row r="12" spans="2:10" ht="23.25" customHeight="1">
      <c r="B12" s="38" t="s">
        <v>661</v>
      </c>
      <c r="C12" s="4" t="s">
        <v>313</v>
      </c>
      <c r="D12" s="4" t="s">
        <v>314</v>
      </c>
      <c r="E12" s="4" t="s">
        <v>315</v>
      </c>
      <c r="F12" s="4" t="s">
        <v>316</v>
      </c>
      <c r="G12" s="4" t="s">
        <v>336</v>
      </c>
      <c r="H12" s="28">
        <v>24</v>
      </c>
      <c r="J12">
        <f>D16</f>
        <v>513</v>
      </c>
    </row>
    <row r="13" spans="2:10" ht="26.25" customHeight="1">
      <c r="B13" s="38" t="s">
        <v>662</v>
      </c>
      <c r="C13" s="4" t="s">
        <v>317</v>
      </c>
      <c r="D13" s="4" t="s">
        <v>318</v>
      </c>
      <c r="E13" s="4" t="s">
        <v>319</v>
      </c>
      <c r="F13" s="4" t="s">
        <v>320</v>
      </c>
      <c r="G13" s="4" t="s">
        <v>337</v>
      </c>
      <c r="H13" s="28">
        <v>17</v>
      </c>
      <c r="J13">
        <f>SUM(J11+J12)</f>
        <v>52065</v>
      </c>
    </row>
    <row r="14" spans="2:10" ht="23.25" customHeight="1">
      <c r="B14" s="38" t="s">
        <v>714</v>
      </c>
      <c r="C14" s="4" t="s">
        <v>321</v>
      </c>
      <c r="D14" s="4" t="s">
        <v>322</v>
      </c>
      <c r="E14" s="4" t="s">
        <v>323</v>
      </c>
      <c r="F14" s="4" t="s">
        <v>324</v>
      </c>
      <c r="G14" s="4" t="s">
        <v>338</v>
      </c>
      <c r="H14" s="28">
        <v>58</v>
      </c>
      <c r="J14">
        <f>J13/77764*100</f>
        <v>66.9525744560465</v>
      </c>
    </row>
    <row r="15" spans="2:8" ht="23.25" customHeight="1">
      <c r="B15" s="39" t="s">
        <v>663</v>
      </c>
      <c r="C15" s="11" t="s">
        <v>325</v>
      </c>
      <c r="D15" s="11" t="s">
        <v>326</v>
      </c>
      <c r="E15" s="11" t="s">
        <v>327</v>
      </c>
      <c r="F15" s="11" t="s">
        <v>328</v>
      </c>
      <c r="G15" s="11" t="s">
        <v>339</v>
      </c>
      <c r="H15" s="30">
        <v>18</v>
      </c>
    </row>
    <row r="16" spans="2:8" ht="12.75">
      <c r="B16" s="18" t="s">
        <v>605</v>
      </c>
      <c r="C16" s="18"/>
      <c r="D16" s="18">
        <f>SUM(H4:H15)</f>
        <v>513</v>
      </c>
      <c r="E16" s="18"/>
      <c r="G16" s="19" t="s">
        <v>606</v>
      </c>
      <c r="H16" s="19">
        <f>J14</f>
        <v>66.9525744560465</v>
      </c>
    </row>
    <row r="17" spans="2:3" ht="12.75">
      <c r="B17" s="3"/>
      <c r="C17" s="1"/>
    </row>
    <row r="18" ht="12.75" hidden="1">
      <c r="D18">
        <f>SUM(H4:H15)</f>
        <v>513</v>
      </c>
    </row>
  </sheetData>
  <sheetProtection/>
  <mergeCells count="3">
    <mergeCell ref="E3:H3"/>
    <mergeCell ref="B3:D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L7" sqref="L7"/>
    </sheetView>
  </sheetViews>
  <sheetFormatPr defaultColWidth="9.140625" defaultRowHeight="12.75"/>
  <cols>
    <col min="1" max="1" width="2.28125" style="0" customWidth="1"/>
    <col min="2" max="2" width="23.7109375" style="2" customWidth="1"/>
    <col min="3" max="3" width="6.8515625" style="0" customWidth="1"/>
    <col min="4" max="4" width="7.8515625" style="0" customWidth="1"/>
    <col min="5" max="5" width="7.28125" style="0" customWidth="1"/>
    <col min="6" max="6" width="10.28125" style="0" customWidth="1"/>
    <col min="7" max="7" width="7.7109375" style="0" customWidth="1"/>
    <col min="8" max="8" width="8.0039062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8" t="s">
        <v>664</v>
      </c>
      <c r="C3" s="49"/>
      <c r="D3" s="49"/>
      <c r="E3" s="45" t="s">
        <v>573</v>
      </c>
      <c r="F3" s="45"/>
      <c r="G3" s="45"/>
      <c r="H3" s="46"/>
    </row>
    <row r="4" spans="2:8" s="5" customFormat="1" ht="23.25" customHeight="1">
      <c r="B4" s="50" t="s">
        <v>590</v>
      </c>
      <c r="C4" s="51"/>
      <c r="D4" s="23" t="s">
        <v>340</v>
      </c>
      <c r="E4" s="23" t="s">
        <v>341</v>
      </c>
      <c r="F4" s="23" t="s">
        <v>342</v>
      </c>
      <c r="G4" s="23" t="s">
        <v>343</v>
      </c>
      <c r="H4" s="27"/>
    </row>
    <row r="5" spans="2:8" s="5" customFormat="1" ht="23.25" customHeight="1">
      <c r="B5" s="38" t="s">
        <v>665</v>
      </c>
      <c r="C5" s="6" t="s">
        <v>344</v>
      </c>
      <c r="D5" s="6" t="s">
        <v>345</v>
      </c>
      <c r="E5" s="6" t="s">
        <v>346</v>
      </c>
      <c r="F5" s="6" t="s">
        <v>347</v>
      </c>
      <c r="G5" s="6" t="s">
        <v>348</v>
      </c>
      <c r="H5" s="28">
        <v>45</v>
      </c>
    </row>
    <row r="6" spans="2:8" s="5" customFormat="1" ht="23.25" customHeight="1">
      <c r="B6" s="38" t="s">
        <v>666</v>
      </c>
      <c r="C6" s="6" t="s">
        <v>349</v>
      </c>
      <c r="D6" s="6" t="s">
        <v>350</v>
      </c>
      <c r="E6" s="6" t="s">
        <v>351</v>
      </c>
      <c r="F6" s="6" t="s">
        <v>352</v>
      </c>
      <c r="G6" s="6" t="s">
        <v>582</v>
      </c>
      <c r="H6" s="28">
        <v>22</v>
      </c>
    </row>
    <row r="7" spans="2:8" s="5" customFormat="1" ht="23.25" customHeight="1">
      <c r="B7" s="38" t="s">
        <v>711</v>
      </c>
      <c r="C7" s="6" t="s">
        <v>353</v>
      </c>
      <c r="D7" s="6" t="s">
        <v>354</v>
      </c>
      <c r="E7" s="6" t="s">
        <v>355</v>
      </c>
      <c r="F7" s="6" t="s">
        <v>356</v>
      </c>
      <c r="G7" s="6" t="s">
        <v>357</v>
      </c>
      <c r="H7" s="28">
        <v>20</v>
      </c>
    </row>
    <row r="8" spans="2:8" s="5" customFormat="1" ht="23.25" customHeight="1">
      <c r="B8" s="41" t="s">
        <v>667</v>
      </c>
      <c r="C8" s="8" t="s">
        <v>358</v>
      </c>
      <c r="D8" s="8" t="s">
        <v>359</v>
      </c>
      <c r="E8" s="8" t="s">
        <v>360</v>
      </c>
      <c r="F8" s="8" t="s">
        <v>361</v>
      </c>
      <c r="G8" s="8" t="s">
        <v>362</v>
      </c>
      <c r="H8" s="32">
        <v>23</v>
      </c>
    </row>
    <row r="9" spans="2:8" s="5" customFormat="1" ht="23.25" customHeight="1">
      <c r="B9" s="37" t="s">
        <v>668</v>
      </c>
      <c r="C9" s="9" t="s">
        <v>363</v>
      </c>
      <c r="D9" s="9" t="s">
        <v>364</v>
      </c>
      <c r="E9" s="9" t="s">
        <v>365</v>
      </c>
      <c r="F9" s="9" t="s">
        <v>366</v>
      </c>
      <c r="G9" s="9" t="s">
        <v>583</v>
      </c>
      <c r="H9" s="27">
        <v>107</v>
      </c>
    </row>
    <row r="10" spans="2:8" s="5" customFormat="1" ht="23.25" customHeight="1">
      <c r="B10" s="38" t="s">
        <v>669</v>
      </c>
      <c r="C10" s="6" t="s">
        <v>367</v>
      </c>
      <c r="D10" s="6" t="s">
        <v>368</v>
      </c>
      <c r="E10" s="6" t="s">
        <v>369</v>
      </c>
      <c r="F10" s="6" t="s">
        <v>370</v>
      </c>
      <c r="G10" s="6" t="s">
        <v>371</v>
      </c>
      <c r="H10" s="28">
        <v>19</v>
      </c>
    </row>
    <row r="11" spans="2:10" s="5" customFormat="1" ht="23.25" customHeight="1">
      <c r="B11" s="38" t="s">
        <v>670</v>
      </c>
      <c r="C11" s="6" t="s">
        <v>372</v>
      </c>
      <c r="D11" s="6" t="s">
        <v>373</v>
      </c>
      <c r="E11" s="6" t="s">
        <v>374</v>
      </c>
      <c r="F11" s="6" t="s">
        <v>375</v>
      </c>
      <c r="G11" s="6" t="s">
        <v>376</v>
      </c>
      <c r="H11" s="28">
        <v>19</v>
      </c>
      <c r="J11">
        <f>'20-muda''af'!J13</f>
        <v>52065</v>
      </c>
    </row>
    <row r="12" spans="2:10" s="5" customFormat="1" ht="23.25" customHeight="1">
      <c r="B12" s="38" t="s">
        <v>674</v>
      </c>
      <c r="C12" s="6" t="s">
        <v>394</v>
      </c>
      <c r="D12" s="7" t="s">
        <v>395</v>
      </c>
      <c r="E12" s="6" t="s">
        <v>377</v>
      </c>
      <c r="F12" s="6" t="s">
        <v>378</v>
      </c>
      <c r="G12" s="6" t="s">
        <v>379</v>
      </c>
      <c r="H12" s="28">
        <v>14</v>
      </c>
      <c r="J12">
        <f>D16</f>
        <v>437</v>
      </c>
    </row>
    <row r="13" spans="2:10" s="5" customFormat="1" ht="23.25" customHeight="1">
      <c r="B13" s="38" t="s">
        <v>671</v>
      </c>
      <c r="C13" s="6" t="s">
        <v>380</v>
      </c>
      <c r="D13" s="6" t="s">
        <v>381</v>
      </c>
      <c r="E13" s="6" t="s">
        <v>382</v>
      </c>
      <c r="F13" s="6" t="s">
        <v>383</v>
      </c>
      <c r="G13" s="6" t="s">
        <v>384</v>
      </c>
      <c r="H13" s="28">
        <v>124</v>
      </c>
      <c r="J13">
        <f>SUM(J11+J12)</f>
        <v>52502</v>
      </c>
    </row>
    <row r="14" spans="2:10" s="5" customFormat="1" ht="23.25" customHeight="1">
      <c r="B14" s="39" t="s">
        <v>673</v>
      </c>
      <c r="C14" s="10" t="s">
        <v>385</v>
      </c>
      <c r="D14" s="10" t="s">
        <v>386</v>
      </c>
      <c r="E14" s="10" t="s">
        <v>387</v>
      </c>
      <c r="F14" s="10" t="s">
        <v>388</v>
      </c>
      <c r="G14" s="10" t="s">
        <v>593</v>
      </c>
      <c r="H14" s="30">
        <v>19</v>
      </c>
      <c r="J14">
        <f>J13/77764*100</f>
        <v>67.51453114551721</v>
      </c>
    </row>
    <row r="15" spans="2:8" s="5" customFormat="1" ht="23.25" customHeight="1">
      <c r="B15" s="36" t="s">
        <v>672</v>
      </c>
      <c r="C15" s="24" t="s">
        <v>389</v>
      </c>
      <c r="D15" s="24" t="s">
        <v>390</v>
      </c>
      <c r="E15" s="24" t="s">
        <v>391</v>
      </c>
      <c r="F15" s="24" t="s">
        <v>392</v>
      </c>
      <c r="G15" s="24" t="s">
        <v>393</v>
      </c>
      <c r="H15" s="33">
        <v>25</v>
      </c>
    </row>
    <row r="16" spans="2:8" ht="12.75">
      <c r="B16" s="18" t="s">
        <v>605</v>
      </c>
      <c r="C16" s="18"/>
      <c r="D16" s="18">
        <f>SUM(H4:H15)</f>
        <v>437</v>
      </c>
      <c r="E16" s="18"/>
      <c r="G16" s="19" t="s">
        <v>606</v>
      </c>
      <c r="H16" s="19">
        <f>J14</f>
        <v>67.51453114551721</v>
      </c>
    </row>
    <row r="17" spans="2:3" ht="12.75">
      <c r="B17" s="3"/>
      <c r="C17" s="1"/>
    </row>
    <row r="18" ht="12.75" hidden="1">
      <c r="D18">
        <f>SUM(H4:H15)</f>
        <v>437</v>
      </c>
    </row>
  </sheetData>
  <sheetProtection/>
  <mergeCells count="3">
    <mergeCell ref="E3:H3"/>
    <mergeCell ref="B3:D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8"/>
  <sheetViews>
    <sheetView showGridLines="0" tabSelected="1" zoomScale="110" zoomScaleNormal="110" zoomScalePageLayoutView="0" workbookViewId="0" topLeftCell="A1">
      <selection activeCell="E21" sqref="E21"/>
    </sheetView>
  </sheetViews>
  <sheetFormatPr defaultColWidth="9.140625" defaultRowHeight="12.75"/>
  <cols>
    <col min="1" max="1" width="2.28125" style="0" customWidth="1"/>
    <col min="2" max="2" width="23.00390625" style="2" customWidth="1"/>
    <col min="3" max="3" width="6.57421875" style="0" customWidth="1"/>
    <col min="4" max="5" width="5.8515625" style="0" bestFit="1" customWidth="1"/>
    <col min="6" max="6" width="13.28125" style="0" customWidth="1"/>
    <col min="7" max="7" width="6.28125" style="0" customWidth="1"/>
    <col min="8" max="8" width="4.421875" style="0" bestFit="1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8" t="s">
        <v>675</v>
      </c>
      <c r="C3" s="49"/>
      <c r="D3" s="49"/>
      <c r="E3" s="45" t="s">
        <v>575</v>
      </c>
      <c r="F3" s="45"/>
      <c r="G3" s="45"/>
      <c r="H3" s="46"/>
    </row>
    <row r="4" spans="2:8" ht="23.25" customHeight="1">
      <c r="B4" s="52" t="s">
        <v>570</v>
      </c>
      <c r="C4" s="53"/>
      <c r="D4" s="22" t="s">
        <v>396</v>
      </c>
      <c r="E4" s="35" t="s">
        <v>450</v>
      </c>
      <c r="F4" s="35" t="s">
        <v>569</v>
      </c>
      <c r="G4" s="22" t="s">
        <v>397</v>
      </c>
      <c r="H4" s="27"/>
    </row>
    <row r="5" spans="2:8" ht="23.25" customHeight="1">
      <c r="B5" s="38" t="s">
        <v>676</v>
      </c>
      <c r="C5" s="4" t="s">
        <v>398</v>
      </c>
      <c r="D5" s="4" t="s">
        <v>399</v>
      </c>
      <c r="E5" s="4" t="s">
        <v>400</v>
      </c>
      <c r="F5" s="4" t="s">
        <v>401</v>
      </c>
      <c r="G5" s="4" t="s">
        <v>402</v>
      </c>
      <c r="H5" s="28">
        <v>72</v>
      </c>
    </row>
    <row r="6" spans="2:8" ht="23.25" customHeight="1">
      <c r="B6" s="38" t="s">
        <v>677</v>
      </c>
      <c r="C6" s="4" t="s">
        <v>403</v>
      </c>
      <c r="D6" s="4" t="s">
        <v>404</v>
      </c>
      <c r="E6" s="4" t="s">
        <v>405</v>
      </c>
      <c r="F6" s="4" t="s">
        <v>406</v>
      </c>
      <c r="G6" s="4" t="s">
        <v>407</v>
      </c>
      <c r="H6" s="28">
        <v>42</v>
      </c>
    </row>
    <row r="7" spans="2:8" ht="23.25" customHeight="1">
      <c r="B7" s="38" t="s">
        <v>678</v>
      </c>
      <c r="C7" s="4" t="s">
        <v>408</v>
      </c>
      <c r="D7" s="4" t="s">
        <v>409</v>
      </c>
      <c r="E7" s="4" t="s">
        <v>410</v>
      </c>
      <c r="F7" s="4" t="s">
        <v>411</v>
      </c>
      <c r="G7" s="4" t="s">
        <v>412</v>
      </c>
      <c r="H7" s="28">
        <v>26</v>
      </c>
    </row>
    <row r="8" spans="2:8" ht="23.25" customHeight="1">
      <c r="B8" s="38" t="s">
        <v>679</v>
      </c>
      <c r="C8" s="4" t="s">
        <v>413</v>
      </c>
      <c r="D8" s="4" t="s">
        <v>414</v>
      </c>
      <c r="E8" s="4" t="s">
        <v>415</v>
      </c>
      <c r="F8" s="4" t="s">
        <v>416</v>
      </c>
      <c r="G8" s="4" t="s">
        <v>417</v>
      </c>
      <c r="H8" s="28">
        <v>1719</v>
      </c>
    </row>
    <row r="9" spans="2:8" ht="23.25" customHeight="1">
      <c r="B9" s="38" t="s">
        <v>680</v>
      </c>
      <c r="C9" s="4" t="s">
        <v>418</v>
      </c>
      <c r="D9" s="4" t="s">
        <v>419</v>
      </c>
      <c r="E9" s="4" t="s">
        <v>420</v>
      </c>
      <c r="F9" s="4" t="s">
        <v>421</v>
      </c>
      <c r="G9" s="4" t="s">
        <v>422</v>
      </c>
      <c r="H9" s="28">
        <v>55</v>
      </c>
    </row>
    <row r="10" spans="2:8" ht="23.25" customHeight="1">
      <c r="B10" s="38" t="s">
        <v>681</v>
      </c>
      <c r="C10" s="4" t="s">
        <v>423</v>
      </c>
      <c r="D10" s="4" t="s">
        <v>424</v>
      </c>
      <c r="E10" s="4" t="s">
        <v>425</v>
      </c>
      <c r="F10" s="4" t="s">
        <v>426</v>
      </c>
      <c r="G10" s="4" t="s">
        <v>427</v>
      </c>
      <c r="H10" s="28">
        <v>1361</v>
      </c>
    </row>
    <row r="11" spans="2:10" ht="23.25" customHeight="1">
      <c r="B11" s="39" t="s">
        <v>682</v>
      </c>
      <c r="C11" s="11" t="s">
        <v>428</v>
      </c>
      <c r="D11" s="11" t="s">
        <v>429</v>
      </c>
      <c r="E11" s="11" t="s">
        <v>430</v>
      </c>
      <c r="F11" s="11" t="s">
        <v>431</v>
      </c>
      <c r="G11" s="11" t="s">
        <v>432</v>
      </c>
      <c r="H11" s="30">
        <v>93</v>
      </c>
      <c r="J11">
        <f>'21-misal'!J13</f>
        <v>52502</v>
      </c>
    </row>
    <row r="12" spans="2:10" ht="23.25" customHeight="1">
      <c r="B12" s="40" t="s">
        <v>683</v>
      </c>
      <c r="C12" s="12" t="s">
        <v>433</v>
      </c>
      <c r="D12" s="12" t="s">
        <v>434</v>
      </c>
      <c r="E12" s="12" t="s">
        <v>435</v>
      </c>
      <c r="F12" s="12" t="s">
        <v>436</v>
      </c>
      <c r="G12" s="12" t="s">
        <v>437</v>
      </c>
      <c r="H12" s="31">
        <v>112</v>
      </c>
      <c r="J12">
        <f>D16</f>
        <v>3590</v>
      </c>
    </row>
    <row r="13" spans="2:10" ht="23.25" customHeight="1">
      <c r="B13" s="39" t="s">
        <v>685</v>
      </c>
      <c r="C13" s="11" t="s">
        <v>438</v>
      </c>
      <c r="D13" s="11" t="s">
        <v>439</v>
      </c>
      <c r="E13" s="11" t="s">
        <v>440</v>
      </c>
      <c r="F13" s="11" t="s">
        <v>441</v>
      </c>
      <c r="G13" s="11" t="s">
        <v>442</v>
      </c>
      <c r="H13" s="30">
        <v>24</v>
      </c>
      <c r="J13">
        <f>SUM(J11+J12)</f>
        <v>56092</v>
      </c>
    </row>
    <row r="14" spans="2:10" ht="23.25" customHeight="1">
      <c r="B14" s="40" t="s">
        <v>715</v>
      </c>
      <c r="C14" s="12" t="s">
        <v>443</v>
      </c>
      <c r="D14" s="12" t="s">
        <v>439</v>
      </c>
      <c r="E14" s="12" t="s">
        <v>440</v>
      </c>
      <c r="F14" s="12" t="s">
        <v>444</v>
      </c>
      <c r="G14" s="12" t="s">
        <v>442</v>
      </c>
      <c r="H14" s="31">
        <v>35</v>
      </c>
      <c r="J14">
        <f>J13/77764*100</f>
        <v>72.13106321691271</v>
      </c>
    </row>
    <row r="15" spans="2:8" ht="23.25" customHeight="1">
      <c r="B15" s="39" t="s">
        <v>684</v>
      </c>
      <c r="C15" s="11" t="s">
        <v>445</v>
      </c>
      <c r="D15" s="11" t="s">
        <v>446</v>
      </c>
      <c r="E15" s="11" t="s">
        <v>447</v>
      </c>
      <c r="F15" s="11" t="s">
        <v>448</v>
      </c>
      <c r="G15" s="11" t="s">
        <v>449</v>
      </c>
      <c r="H15" s="30">
        <v>51</v>
      </c>
    </row>
    <row r="16" spans="2:8" ht="12.75">
      <c r="B16" s="18" t="s">
        <v>605</v>
      </c>
      <c r="C16" s="18"/>
      <c r="D16" s="18">
        <f>SUM(H4:H15)</f>
        <v>3590</v>
      </c>
      <c r="E16" s="18"/>
      <c r="G16" s="19" t="s">
        <v>606</v>
      </c>
      <c r="H16" s="19">
        <f>J14</f>
        <v>72.13106321691271</v>
      </c>
    </row>
    <row r="17" spans="2:3" ht="12.75">
      <c r="B17" s="3"/>
      <c r="C17" s="1"/>
    </row>
    <row r="18" ht="12.75" hidden="1">
      <c r="D18">
        <f>SUM(H4:H15)</f>
        <v>3590</v>
      </c>
    </row>
  </sheetData>
  <sheetProtection/>
  <mergeCells count="3">
    <mergeCell ref="E3:H3"/>
    <mergeCell ref="B3:D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18"/>
  <sheetViews>
    <sheetView showGridLines="0" zoomScale="110" zoomScaleNormal="110" zoomScalePageLayoutView="0" workbookViewId="0" topLeftCell="A1">
      <selection activeCell="A1" sqref="A1:A16384"/>
    </sheetView>
  </sheetViews>
  <sheetFormatPr defaultColWidth="9.140625" defaultRowHeight="12.75"/>
  <cols>
    <col min="1" max="1" width="2.28125" style="0" customWidth="1"/>
    <col min="2" max="2" width="32.57421875" style="2" customWidth="1"/>
    <col min="3" max="3" width="6.8515625" style="0" customWidth="1"/>
    <col min="4" max="4" width="8.421875" style="0" customWidth="1"/>
    <col min="5" max="6" width="8.8515625" style="0" customWidth="1"/>
    <col min="7" max="7" width="9.140625" style="0" customWidth="1"/>
    <col min="8" max="8" width="7.57421875" style="0" customWidth="1"/>
    <col min="9" max="9" width="2.140625" style="0" customWidth="1"/>
    <col min="10" max="10" width="9.28125" style="0" hidden="1" customWidth="1"/>
  </cols>
  <sheetData>
    <row r="2" ht="12" customHeight="1"/>
    <row r="3" spans="2:8" ht="24.75" customHeight="1">
      <c r="B3" s="48" t="s">
        <v>686</v>
      </c>
      <c r="C3" s="49"/>
      <c r="D3" s="49"/>
      <c r="E3" s="45" t="s">
        <v>574</v>
      </c>
      <c r="F3" s="45"/>
      <c r="G3" s="45"/>
      <c r="H3" s="46"/>
    </row>
    <row r="4" spans="2:8" ht="23.25" customHeight="1">
      <c r="B4" s="37" t="s">
        <v>687</v>
      </c>
      <c r="C4" s="21" t="s">
        <v>451</v>
      </c>
      <c r="D4" s="21" t="s">
        <v>452</v>
      </c>
      <c r="E4" s="21" t="s">
        <v>453</v>
      </c>
      <c r="F4" s="21" t="s">
        <v>454</v>
      </c>
      <c r="G4" s="21" t="s">
        <v>455</v>
      </c>
      <c r="H4" s="27">
        <v>61</v>
      </c>
    </row>
    <row r="5" spans="2:8" ht="23.25" customHeight="1">
      <c r="B5" s="38" t="s">
        <v>688</v>
      </c>
      <c r="C5" s="4" t="s">
        <v>456</v>
      </c>
      <c r="D5" s="4" t="s">
        <v>457</v>
      </c>
      <c r="E5" s="4" t="s">
        <v>458</v>
      </c>
      <c r="F5" s="4" t="s">
        <v>459</v>
      </c>
      <c r="G5" s="4" t="s">
        <v>460</v>
      </c>
      <c r="H5" s="28">
        <v>197</v>
      </c>
    </row>
    <row r="6" spans="2:8" ht="23.25" customHeight="1">
      <c r="B6" s="39" t="s">
        <v>689</v>
      </c>
      <c r="C6" s="11" t="s">
        <v>461</v>
      </c>
      <c r="D6" s="11" t="s">
        <v>462</v>
      </c>
      <c r="E6" s="11" t="s">
        <v>463</v>
      </c>
      <c r="F6" s="11" t="s">
        <v>464</v>
      </c>
      <c r="G6" s="11" t="s">
        <v>465</v>
      </c>
      <c r="H6" s="30">
        <v>30</v>
      </c>
    </row>
    <row r="7" spans="2:8" ht="23.25" customHeight="1">
      <c r="B7" s="40" t="s">
        <v>690</v>
      </c>
      <c r="C7" s="12" t="s">
        <v>466</v>
      </c>
      <c r="D7" s="12" t="s">
        <v>467</v>
      </c>
      <c r="E7" s="12" t="s">
        <v>468</v>
      </c>
      <c r="F7" s="12" t="s">
        <v>469</v>
      </c>
      <c r="G7" s="12" t="s">
        <v>470</v>
      </c>
      <c r="H7" s="31">
        <v>29</v>
      </c>
    </row>
    <row r="8" spans="2:8" ht="23.25" customHeight="1">
      <c r="B8" s="38" t="s">
        <v>691</v>
      </c>
      <c r="C8" s="4" t="s">
        <v>471</v>
      </c>
      <c r="D8" s="4" t="s">
        <v>472</v>
      </c>
      <c r="E8" s="4" t="s">
        <v>473</v>
      </c>
      <c r="F8" s="4" t="s">
        <v>474</v>
      </c>
      <c r="G8" s="4" t="s">
        <v>475</v>
      </c>
      <c r="H8" s="28">
        <v>60</v>
      </c>
    </row>
    <row r="9" spans="2:8" ht="23.25" customHeight="1">
      <c r="B9" s="38" t="s">
        <v>692</v>
      </c>
      <c r="C9" s="4" t="s">
        <v>476</v>
      </c>
      <c r="D9" s="4" t="s">
        <v>477</v>
      </c>
      <c r="E9" s="4" t="s">
        <v>478</v>
      </c>
      <c r="F9" s="4" t="s">
        <v>479</v>
      </c>
      <c r="G9" s="4" t="s">
        <v>480</v>
      </c>
      <c r="H9" s="28">
        <v>116</v>
      </c>
    </row>
    <row r="10" spans="2:8" ht="23.25" customHeight="1">
      <c r="B10" s="38" t="s">
        <v>693</v>
      </c>
      <c r="C10" s="4" t="s">
        <v>481</v>
      </c>
      <c r="D10" s="4" t="s">
        <v>482</v>
      </c>
      <c r="E10" s="4" t="s">
        <v>483</v>
      </c>
      <c r="F10" s="4" t="s">
        <v>484</v>
      </c>
      <c r="G10" s="4" t="s">
        <v>485</v>
      </c>
      <c r="H10" s="28">
        <v>62</v>
      </c>
    </row>
    <row r="11" spans="2:10" ht="23.25" customHeight="1">
      <c r="B11" s="38" t="s">
        <v>694</v>
      </c>
      <c r="C11" s="4" t="s">
        <v>486</v>
      </c>
      <c r="D11" s="4" t="s">
        <v>487</v>
      </c>
      <c r="E11" s="4" t="s">
        <v>488</v>
      </c>
      <c r="F11" s="4" t="s">
        <v>489</v>
      </c>
      <c r="G11" s="4" t="s">
        <v>490</v>
      </c>
      <c r="H11" s="28">
        <v>32</v>
      </c>
      <c r="J11">
        <f>'22-ajwaf'!J13</f>
        <v>56092</v>
      </c>
    </row>
    <row r="12" spans="2:10" ht="23.25" customHeight="1">
      <c r="B12" s="39" t="s">
        <v>695</v>
      </c>
      <c r="C12" s="11" t="s">
        <v>491</v>
      </c>
      <c r="D12" s="11" t="s">
        <v>492</v>
      </c>
      <c r="E12" s="11" t="s">
        <v>493</v>
      </c>
      <c r="F12" s="11" t="s">
        <v>494</v>
      </c>
      <c r="G12" s="14" t="s">
        <v>495</v>
      </c>
      <c r="H12" s="30">
        <v>163</v>
      </c>
      <c r="J12">
        <f>D16</f>
        <v>891</v>
      </c>
    </row>
    <row r="13" spans="2:10" ht="23.25" customHeight="1">
      <c r="B13" s="40" t="s">
        <v>696</v>
      </c>
      <c r="C13" s="12" t="s">
        <v>496</v>
      </c>
      <c r="D13" s="12" t="s">
        <v>497</v>
      </c>
      <c r="E13" s="12" t="s">
        <v>498</v>
      </c>
      <c r="F13" s="12" t="s">
        <v>499</v>
      </c>
      <c r="G13" s="43" t="s">
        <v>594</v>
      </c>
      <c r="H13" s="31">
        <v>48</v>
      </c>
      <c r="J13">
        <f>SUM(J11+J12)</f>
        <v>56983</v>
      </c>
    </row>
    <row r="14" spans="2:10" ht="23.25" customHeight="1">
      <c r="B14" s="38" t="s">
        <v>697</v>
      </c>
      <c r="C14" s="4" t="s">
        <v>500</v>
      </c>
      <c r="D14" s="4" t="s">
        <v>501</v>
      </c>
      <c r="E14" s="4" t="s">
        <v>502</v>
      </c>
      <c r="F14" s="4" t="s">
        <v>503</v>
      </c>
      <c r="G14" s="4" t="s">
        <v>504</v>
      </c>
      <c r="H14" s="28">
        <v>57</v>
      </c>
      <c r="J14">
        <f>J13/77764*100</f>
        <v>73.27683761123399</v>
      </c>
    </row>
    <row r="15" spans="2:8" ht="23.25" customHeight="1">
      <c r="B15" s="39" t="s">
        <v>698</v>
      </c>
      <c r="C15" s="11" t="s">
        <v>505</v>
      </c>
      <c r="D15" s="11" t="s">
        <v>506</v>
      </c>
      <c r="E15" s="11" t="s">
        <v>507</v>
      </c>
      <c r="F15" s="11" t="s">
        <v>508</v>
      </c>
      <c r="G15" s="11" t="s">
        <v>595</v>
      </c>
      <c r="H15" s="30">
        <v>36</v>
      </c>
    </row>
    <row r="16" spans="2:8" ht="12.75">
      <c r="B16" s="18" t="s">
        <v>605</v>
      </c>
      <c r="C16" s="18"/>
      <c r="D16" s="18">
        <f>SUM(H4:H15)</f>
        <v>891</v>
      </c>
      <c r="E16" s="18"/>
      <c r="G16" s="19" t="s">
        <v>606</v>
      </c>
      <c r="H16" s="19">
        <f>J14</f>
        <v>73.27683761123399</v>
      </c>
    </row>
    <row r="17" spans="2:3" ht="12.75">
      <c r="B17" s="3"/>
      <c r="C17" s="1"/>
    </row>
    <row r="18" ht="12.75" hidden="1">
      <c r="D18">
        <f>SUM(H4:H15)</f>
        <v>891</v>
      </c>
    </row>
  </sheetData>
  <sheetProtection/>
  <mergeCells count="2">
    <mergeCell ref="E3:H3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aizhan</cp:lastModifiedBy>
  <cp:lastPrinted>2010-07-28T07:42:43Z</cp:lastPrinted>
  <dcterms:created xsi:type="dcterms:W3CDTF">2001-10-14T18:44:10Z</dcterms:created>
  <dcterms:modified xsi:type="dcterms:W3CDTF">2010-07-28T07:49:51Z</dcterms:modified>
  <cp:category/>
  <cp:version/>
  <cp:contentType/>
  <cp:contentStatus/>
</cp:coreProperties>
</file>